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8870" windowHeight="6885"/>
  </bookViews>
  <sheets>
    <sheet name="OPĆE NAPOMENE" sheetId="2" r:id="rId1"/>
    <sheet name="IZJAVA" sheetId="3" r:id="rId2"/>
    <sheet name="Građ i obrtnički troškovnik" sheetId="1" r:id="rId3"/>
    <sheet name="TERMO troškovnik" sheetId="4" r:id="rId4"/>
    <sheet name="VODA I ODVODNJA troškovnik" sheetId="5" r:id="rId5"/>
    <sheet name="ELEKTRO RADOVI troškovnik" sheetId="6" r:id="rId6"/>
    <sheet name="REKAPITULACIJA" sheetId="7" r:id="rId7"/>
  </sheets>
  <definedNames>
    <definedName name="_Toc373739802" localSheetId="4">'VODA I ODVODNJA troškovnik'!#REF!</definedName>
    <definedName name="_Toc373948198" localSheetId="4">'VODA I ODVODNJA troškovnik'!$A$147</definedName>
    <definedName name="_Toc435641457" localSheetId="4">'VODA I ODVODNJA troškovnik'!$A$5</definedName>
    <definedName name="_Toc435641458" localSheetId="4">'VODA I ODVODNJA troškovnik'!$A$51</definedName>
    <definedName name="_Toc435641459" localSheetId="4">'VODA I ODVODNJA troškovnik'!$A$86</definedName>
    <definedName name="_Toc435641460" localSheetId="4">'VODA I ODVODNJA troškovnik'!#REF!</definedName>
    <definedName name="_Toc435699747" localSheetId="4">'VODA I ODVODNJA troškovnik'!$A$1</definedName>
    <definedName name="_Toc435699748" localSheetId="4">'VODA I ODVODNJA troškovnik'!#REF!</definedName>
    <definedName name="_xlnm.Print_Titles" localSheetId="5">'ELEKTRO RADOVI troškovnik'!$4:$4</definedName>
    <definedName name="_xlnm.Print_Titles" localSheetId="3">'TERMO troškovnik'!$1:$4</definedName>
    <definedName name="_xlnm.Print_Area" localSheetId="3">'TERMO troškovnik'!$A$1:$F$284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7" l="1"/>
  <c r="D11" i="7"/>
  <c r="D9" i="7"/>
  <c r="D7" i="7"/>
  <c r="B228" i="4"/>
  <c r="B176" i="4"/>
  <c r="F44" i="1"/>
  <c r="D16" i="7" l="1"/>
  <c r="D17" i="7" s="1"/>
  <c r="D18" i="7" s="1"/>
</calcChain>
</file>

<file path=xl/sharedStrings.xml><?xml version="1.0" encoding="utf-8"?>
<sst xmlns="http://schemas.openxmlformats.org/spreadsheetml/2006/main" count="1344" uniqueCount="687">
  <si>
    <t>TROŠKOVNIK GRAĐEVINSKIH I OBRTNIČKIH RADOVA</t>
  </si>
  <si>
    <t>_x000D_</t>
  </si>
  <si>
    <t>OPĆI UVJETI ZA GRAĐEVINSKE I OBRTNIČKE RADOVE</t>
  </si>
  <si>
    <t>Nacrti, tehnički opis i ovaj troškovnik čine cjelinu projekta. Izvođač je dužan proučiti sve dijelove projekta, te u slučaju nejasnoća tražiti objašnjenje od projektanta , odnosno iznijeti svoje primjedbe. Nepoznavanje crtanog dijela projekta i tehničkog opisa neće se prihvatiti kao razlog za povišenje jediničnih cijena ili greške u izvedbi.</t>
  </si>
  <si>
    <t>Izvođač je dužan pridržavati se svih važećih zakona i propisa.</t>
  </si>
  <si>
    <t>Od tog trenutka do primopredaje zgrade izvođač je odgovoran za stvari i osobe koje se nalaze unutar gradilišta.</t>
  </si>
  <si>
    <t>Od ulaska na gradilište izvođač je dužan voditi građevinski dnevnik u kojem bilježi opis radnih procesa i građevinsku knjigu u kojoj bilježi i dokumentira mjerenja, sve faze izvršenog posla prema stavkama troškovnika i projektu.</t>
  </si>
  <si>
    <t>Izvođač je dužan na gradilištu čuvati, glavni projekt.</t>
  </si>
  <si>
    <t>Izvođač je dužan, u okviru ugovorene cijene, ugraditi propisani odgovarjući i prema Hrvatskim normama atestiran materijal.</t>
  </si>
  <si>
    <t>Za instalacijske sustave izvođač je dužan, u okviru ugovorene cijene, osim atesta o kvaliteti ugrađenih materijala, dati ateste za instalacijske sustave.</t>
  </si>
  <si>
    <t>Izvođač je u okviru ugovorene cijene dužan izvršiti koordinaciju radova svih kooperanata na način da omogući kontinuirano odvijanje posla i zaštitu već izvedenih radova.</t>
  </si>
  <si>
    <t>Izvođač je dužan u okviru ugovorene cijene, osigurati gradilište od djelovanja više sile i krađe.</t>
  </si>
  <si>
    <t>Sav rad i materijal vezan za organizaciju građevinske proizvodnje, ograde, vrata gradilišta, putevi na gradilištu, uredi, blagovaonice, svlačionice, sanitarije gradilišta, spremišta materijala  i alata, telefonski, električni, vodovodni i priključci gradilišta kao i cijena korištenja priključaka uključeni su u ugovornu cijenu.</t>
  </si>
  <si>
    <t>Situacije se izrađuju temeljem građevinske knjige i ugovorenih jediničnih cijena. Potpisom ih ovjerava nadzorni inženjer u roku od tjedana dana od dana primitka, a investitor ih isplačuje u roku još jednog tjedna od dana ovjere.</t>
  </si>
  <si>
    <t>Okončana situacija može se ispostaviti nakon tehničkog prijema zgrade i otkalnjanja svih eventualno nađenih nedostataka.</t>
  </si>
  <si>
    <t>Nakon naplate okončane situacije izvođač će predati zgradu investitoru ili po investitoru određenom korisniku.</t>
  </si>
  <si>
    <t>A.</t>
  </si>
  <si>
    <t>PRIPREMNI RADOVI, RUŠENJA I DEMONTAŽE</t>
  </si>
  <si>
    <t>1.</t>
  </si>
  <si>
    <t>Zaštita postojećeg "Dermas" poda u hodniku i sobi liječnika PVC folijama i OSB pločama (ili slično) kako ne bi došlo do oštećenja prilikom rušenja pregrada i izvođenja radova.</t>
  </si>
  <si>
    <t>m2</t>
  </si>
  <si>
    <t>2.</t>
  </si>
  <si>
    <t>Zaštita vanjske postojeće bravarije PVC folijama i oplatom kako ne bi došlo do oštećenja i prljanja prilikom izvođenja radova.</t>
  </si>
  <si>
    <t>pau</t>
  </si>
  <si>
    <t>3.</t>
  </si>
  <si>
    <t>Rušenje pregradnih obostrano ožbukanih zidova od pune opeke ukupne debljine 16 cm.
Pri izvođenju ovih radova, naročitu pažnju posvetiti čuvanju sokla postojeće PVC podne obloge.</t>
  </si>
  <si>
    <t>4.</t>
  </si>
  <si>
    <t>Demontaža i vađenje pregradnih ostakljenih stijena s drvenim šprljcima uključujući vrata koja su njihov sastavni dio zajedno s krilima. Veličina je preko 2 m2</t>
  </si>
  <si>
    <t>a)</t>
  </si>
  <si>
    <t>Veličine oko 320/250</t>
  </si>
  <si>
    <t>kom</t>
  </si>
  <si>
    <t>b)</t>
  </si>
  <si>
    <t>Veličine oko 320/250 s jednokrilnim vratima
Stavka uključuje stijenu na sobi za posjete.</t>
  </si>
  <si>
    <t>c)</t>
  </si>
  <si>
    <t>Veličine oko 435/250</t>
  </si>
  <si>
    <t>5.</t>
  </si>
  <si>
    <t>Proširenje vrata sobe liječnika na način da se pregradni zid od opeke sa sjeveroistočne strane zasiječe, a potom ukloni odsječeni dio.
Paziti da preostane zadovoljavajuće duljina ležaja nadvoja.</t>
  </si>
  <si>
    <t>m1</t>
  </si>
  <si>
    <t>6.</t>
  </si>
  <si>
    <t>Demontaža i vađenje drvenih vrata s dovratnikom veličine 118/240 cm sa sobe liječnika. Veličina je preko 2 m2</t>
  </si>
  <si>
    <t>7.</t>
  </si>
  <si>
    <t xml:space="preserve">Demontaža i vađenje drvenih dvokrilnih vrata s dovratnikom veličine 154/240 cm sa ulaza u hodnik (požarni sektor). Veličina je preko 2 m2
</t>
  </si>
  <si>
    <t>8.</t>
  </si>
  <si>
    <t>Demontaža i vađenje drvenih jednokrilnih vrata s dovratnikom veličine 118/240 cm sa ulaza u garderobu za osoblje (požarni sektor). Veličina je preko 2 m2</t>
  </si>
  <si>
    <t>9.</t>
  </si>
  <si>
    <t>Rušenje podova soba obloženih parketima zajedno s estrihom i ljepilom do AB ploče. Ukupna je debljina sloja oko 10 cm.</t>
  </si>
  <si>
    <t>10.</t>
  </si>
  <si>
    <t>Rušenje žbuke stropova u sobama i hodniku (1. i 2. kat). Žbuka je produžna na cijepanim daščicama (štuketima). Rušiti do sitnorebraste AB ploče. Ukupna je debljina sloja oko 4 cm.</t>
  </si>
  <si>
    <t>11.</t>
  </si>
  <si>
    <t>Obijanje produžne žbuke s jugozapadne strane postojećih AB stupova postojećih vanjskih betonskih zidova.</t>
  </si>
  <si>
    <t>12.</t>
  </si>
  <si>
    <t>Uklanjanje drvenog pokrova dilatacijske razdjelnice širine oko 10 cm.</t>
  </si>
  <si>
    <t>13.</t>
  </si>
  <si>
    <t>Pažljiva demontaža postojeće dvokrilne aluminijske klizne stijene veličine 230/320 cm. 
Demontaža se sastojinod dvije faze;
1. Demontaža kliznih krila i njihovo odlaganje na mjesto koje odredi investitor.
2. Izrezivanje vidljivog dijela doprozornika tako da se ne ošteti pročelje. Dio doprozornika koji je pokriven oblogom pročelja trajno ostaje u zidu u funkciji slijepog okvira. Izrezane dijelove odbaciti na odlagalište otpada.</t>
  </si>
  <si>
    <t>14.</t>
  </si>
  <si>
    <t>Isključenje iz sustava i uklanjanje svih instalacija.</t>
  </si>
  <si>
    <t>15.</t>
  </si>
  <si>
    <t>Transport unutar gradilišta, utovar, razvrstavanje, odvoz i istovar sveg otpada na gradsku deponiju.</t>
  </si>
  <si>
    <t>m3</t>
  </si>
  <si>
    <t>16.</t>
  </si>
  <si>
    <t>Demontaža drvenog fiksnog nadsvjetla veličine oko 240/120 cm i njegovo odlaganje na mjesto koje odredi investitor.</t>
  </si>
  <si>
    <t>PRIPREMNI RADOVI, RUŠENJA I DEMONTAŽE UKUPNO Kn</t>
  </si>
  <si>
    <t>B.</t>
  </si>
  <si>
    <t>GRAĐEVINSKI RADOVI</t>
  </si>
  <si>
    <t>I.</t>
  </si>
  <si>
    <t>ZIDARSKI RADOVI</t>
  </si>
  <si>
    <t>OPĆI UVJETI</t>
  </si>
  <si>
    <t>Zidarski radovi moraju biti izvedeni solidno i stručno prema važećim propisima i pravilima dobrog zanata.</t>
  </si>
  <si>
    <t>Zazidavanje (zatvaranje opekom, rabicom ili na drugi način) žljebova u zidovima, ostavljenih za instalacije kanalizacije i grijanja, nakon izvođenja tih instalacija, ne plaća se  posebno ako troškovnikom nije posebno propisano.</t>
  </si>
  <si>
    <t>Obračun nosivih zidova, stupova i dimnjaka je zapreminski (m3), a pregradnih zidova je površinski (m2).</t>
  </si>
  <si>
    <t xml:space="preserve">Žbukanje zidova vršiti u pogodno  vrijeme i kad su zidovi i stropovi potpuno suhi.  Za vrijeme izrazito visokih  ili niskih temperatura treba izbjegavati žbukanje jer tada može doći do smrzavanja odnosno pucanja uslijed naglog sušenja. _x000D_Prije  žbukanja plohe treba očistiti i navlažiti (ukoliko upute proizvođača žbuke ne govore drugačije). Spojnice (reške) moraju biti udubljene cca 2 cm od plohe zida. </t>
  </si>
  <si>
    <t>Jediničnom cijenom žbukanja obuhvatiti i potrebna krpanja tijekom gradnje, a izvesti ih tako da se ne primjećuju i da ožbukani komadi ne bi otpali.</t>
  </si>
  <si>
    <t>Jedinična cijena sadrži:_x000D_-sav rad uključujući i prijenose_x000D_-sav materijal i alat s uskladištenjem_x000D_-svu potrebnu radnu skelu bez obzira na visinu i vrstu izuzev fasadne skele_x000D_-potrebnu oplatu za zidanje svodova_x000D_-zaštitu zidova od utjecaja vrućine, hladnoće i atmosferskih nepogoda_x000D_-poduzimanje mjera zaštite na radu_x000D_-čišćenje prostorija po završetku radova od morta i otpada_x000D_-sve posredne i neposredne troškove_x000D_-svu štetu učinjenu na vlastitim ili tuđim radovima nastalu uslijed nepažnje</t>
  </si>
  <si>
    <t>Zazidavanje otvora u pregradnom zidu hodnika debljine 12 cm šupljom opekom 12/25/6,5 cm u produžnom mortu 1:2:6.</t>
  </si>
  <si>
    <t>Zazidavanje otvora u nosivom zidu garderobe prema stubištu debljine 40 cm betonskim blokovima debljine 25 cm u produžnom mortu u produžnom mortu 1:2:6.</t>
  </si>
  <si>
    <t>Žbukanje (Krpanje oštećenih mjesta ) unutrašnjih zidova jednoslojnom vapneno-cementnom strojnom žbukom. Površinu zagladiti, a u kupaonicama zaribati. Postupak i debljina sloja prema uputama proizvođača.  
(Unutrašnja žbuka vanjskih zidova i žbuka stupova). 
Stavka se izvodi prema procjeni nadzornog inženjera na licu mjesta nakon uklanjanja pregradnih zidova.</t>
  </si>
  <si>
    <t>Zidarska pripomoć pri ugradbi podnih slivnika.</t>
  </si>
  <si>
    <t>Zidarska ugradba i obrada ormara za električne i telefonske instalacije.</t>
  </si>
  <si>
    <t>Izrada plivajućeg cementnog estriha. Estrih mikroarmirati staklenim nitima i to uključiti u cijenu.  Površinu dilatirati u polja maks. površine 25 m2. Gornju površinu obraditi zavisno od materijala završnog poda, a u kupaonicama i nužnicima izvesti s potrebnim padovima.</t>
  </si>
  <si>
    <t>d=5,5 cm</t>
  </si>
  <si>
    <t>estrih u padu d=4-5- 5,5 cm</t>
  </si>
  <si>
    <t>Sanacija oštećenog zaštitnog sloja betona na gredicama sitnorebrastog stropa. Stavka uključuje uklanjanje odvojenog betona s armature, temeljito čišćenje četkama, zaštitu armature, impregnaciju i nanošenje reparaturnog morta.
Stavka se izvodi po potrebi prema nalogu nadzornog inženjera nakon uklanjanja stropa (žbuke).
Nuditi i izvoditi samo po jednoj liniji proizvoda jednog proizvođača u potpunosti prema uputama tog proizvođača.</t>
  </si>
  <si>
    <t>ZIDARSKI RADOVI UKUPNO Kn</t>
  </si>
  <si>
    <t>II.</t>
  </si>
  <si>
    <t>HIDROIZOLATERSKI RADOVI</t>
  </si>
  <si>
    <t>OPĆI UVJETI ZA HIDROIZOLATERSKE RADOVE</t>
  </si>
  <si>
    <t>Ovi radovi obuhvaćaju hidroizolaciju u sanitarnim čvorovima na katovima zgrade.</t>
  </si>
  <si>
    <t xml:space="preserve">Sve hidroizolaterske radove treba izvesti solidno i stručno prema propisima i pravilima dobrog zanata. </t>
  </si>
  <si>
    <t>Izolacija mora prileći na površinu ravno, bez nabora i mjehura.</t>
  </si>
  <si>
    <t>Bitumenske hidroizolacije i hidroizolacije penetrirajućim premazima se obračunavaju po m2 površine.</t>
  </si>
  <si>
    <t>Jedinićna cijena sadrži:_x000D_-sav rad uključujući i prijenose_x000D_-sav materijal i alat s uskladištenjem_x000D_-svu potrebnu radnu skelu bez obzira na visinu i vrstu izuzev fasadne skele_x000D_-čišćenje prostorija pozavršetku radova _x000D_-sve posredne i neposredne troškove_x000D_-svu štetu učinjenu na vlastitim ili tuđim radovima nastalu uslijed nepažnje</t>
  </si>
  <si>
    <t>Dobava materijala i izrada hidroizolacije podova u sanitarnim čvorovima. Izvodi se tako da se površina cementnog estriha zidarskom četkom premaže fleksibilnom brtvenom polimercementnom smjesom u dva sloja preko impregnacije.
Prije izvedbe obvezna konzultacija s izvođačem PVC podane obloge.</t>
  </si>
  <si>
    <t>Podovi</t>
  </si>
  <si>
    <t>Brtvena traka koja se utiskuje u svježi prvi sloj na spoju poda sa zidovima (sokl).</t>
  </si>
  <si>
    <t>Manžete za spoj s cijevima odvoda i dovoda</t>
  </si>
  <si>
    <t>HIDROIZOLATERSKI RADOVI UKUPNO Kn</t>
  </si>
  <si>
    <t>_x000D__x000D_</t>
  </si>
  <si>
    <t>III.</t>
  </si>
  <si>
    <t>RAZNI RADOVI</t>
  </si>
  <si>
    <t>Sve ugradnje izvesti točno po propisima i na mjestu označenom u projektu, a u vezi opisa pojedine stavke._x000D_U cijenu treba uračunati svu pripomoć, rad i materijal.</t>
  </si>
  <si>
    <t>Dobava, postava i izrada zvučne i toplinske izolacije kao sloja "plivajućeg poda" ukupne debljine 4 cm. Izolacija se sastoji od dva sloja ploča od elastificiranog ekspandiranog polistirena (EPS T) debljine 1 cm položenim u dva međusobno izmaknuta sloja (za pola dužine i širine ploče) i jednog sloja EPS-a (25 kg/m3) debljine 2 cm tako da zajedno čine sloj debljine 4 cm.   Iznad ploča se postavlja sloj polietilenske folije d=0,15mm, uzdignute uz rubnu traku, sa preklopima 10cm zalijepljene ljepljivom trakom min. širine 4,0cm po cijeloj dužini svih preklopa. Obračun po m2, uključeni svi materijali navedeni u stavci.</t>
  </si>
  <si>
    <t>Dobava i ugradba rubne trake od elastificiranog ekspandiranog polistirena debljine 1,0 cm visine 10 cm duž svih zidova ( kao sastavnog dijela "plivajućeg poda").</t>
  </si>
  <si>
    <t>Dobava materijala i brtvljenje prodora kroz zidove i stropove na granici požarnih sektora negorivim materijalima klase otpornosti na požar 90  minuta  ( S-90  kod električnih instalacija, R-90 kod plastičnih cjevovoda F 90 kod ventilacijskih kanala)
Ugradnju mora obaviti certificirani izvođač koji će na svakom mjestu brtvljenja ostaviti oznaku atesta.</t>
  </si>
  <si>
    <t>Dobava i postava posuda za cvijeće. U cijeni je posuda, drenaža na dnu, odgovarajuća smjesa humusa i zimzelena živa ograda (Grmovi ruzmarina ili slično) uključujući sav rad i materijal. 
Posuda mora biti lagana i čvrsta svijetlo sive boje ( Boja postojeće metalne ograde.) ravnih mat ploha i podignuta od podloge tako da kišnica može nesmetano teći ispod nje.</t>
  </si>
  <si>
    <t>Vanjske dimenzije oko 40/80/40 cm</t>
  </si>
  <si>
    <t>Vanjske dimenzije oko 40/40/40 cm</t>
  </si>
  <si>
    <t>RAZNI RADOVI UKUPNO Kn</t>
  </si>
  <si>
    <t>REKAPITULACIJA GRAĐEVINSKI RADOVI</t>
  </si>
  <si>
    <t>GRAĐEVINSKI RADOVI Kn</t>
  </si>
  <si>
    <t>C.</t>
  </si>
  <si>
    <t>OBRTNIČKI RADOVI</t>
  </si>
  <si>
    <t>ALUMINIJSKA BRAVARIJA</t>
  </si>
  <si>
    <t xml:space="preserve">Bravarski radovi moraju biti izvedeni solidno i stručno prema važećim propisima i pravilima dobrog zanata. </t>
  </si>
  <si>
    <t>Prozori, odnosno okna koja se ne otvaraju označavaju se kao fiksna.</t>
  </si>
  <si>
    <t>Zidarska mjera je razmak konstruktivnih elemenata._x000D_Modularna  mjera je razmak modularnih ravnina koji je manji od zidarskog._x000D_Bravarska mjera je stvarna vanjska mjera bravarskog elementa koja je manja od modularne._x000D_Svjetla bravarska mjera se koristi kod vrata i označava čisti razmak dovratnika, odnosno poda i nadvratnika.</t>
  </si>
  <si>
    <t>Razlika između zidarske i modularne mjere kod mokre ugrdanje treba biti 1 cm, kod montažne može biti može biti i 0. Razlika između modularne i bravarske mjere može biti od 0,3 do 1 cm.</t>
  </si>
  <si>
    <t>Bravarski elementi se izrađuju prema shemama i detaljima, te u dogovoru s projektantom i nadzornim inženjerom, a označava brojem troškovničke stavke, te se obračunavaju po komadu, a sitni elementi od standardnih metalnih profila i po težini.</t>
  </si>
  <si>
    <t>Izvođač je dužan na temelju shema i arhitektonskih detalja iz projekta i izraditi radioničke nacrte i za njih dobiti odobrenje projektanta.</t>
  </si>
  <si>
    <t>Ako koja stavka nije jasna, izvođač mora zatražiti objašnjenje od projektanta. _x000D_Ukoliko izvođač ili proizvođač profila smatra da projektirana stavka previše opterećuje okove ili, iz bilo kakvog razloga, postoji opasnost da funkcioniranje ili vijek trajanja budu znatno smanjeni, dužan je o tome obavijestiti projektanta i investitora i predložiti zadovoljavajuće rješenje.</t>
  </si>
  <si>
    <t xml:space="preserve">Unutarnja vrata (st. 1-3) izraditi od hladnih aluminijskih profila kao tip Alu-K 50PI (U slučaju ponude jednakovrijednih profila drugih proizvođača, specificirati proizvod koji se nudi.) i plastificiranih u boji po RAL-u, po izboru projektanta. Površinska zaštita mora obuhvaćati obavezno žuto kromatiranje. Profili za izradu otvora trebaju biti iz visokovrijedne legure aluminija Al Mg 0,5 Si 0,4 Fe 0,2 (legura 6060).  </t>
  </si>
  <si>
    <t xml:space="preserve">Za izradu unutarnjih vrata (stavke 1-3) upotrijebiti obuhvatne profile štoka. Vanjska vidljiva širina ne manja od 64 mm. Unutarnji profil prilagodljiv, za širine zidova od 80 do 200 mm. Unutarnji obuhvatni profil blago zaobljen sa radijusom od 22 mm. Spoj unutarnjeg i vanjskog profila preko dvostrukih tipiziranih spojnica. Vratno krilo aluminijsko , debljine 50 mm,sa blago zaobljenim rubovima, opremljena kvakom, bravom i cilindrom, teksture  i boje po izboru projektanta. Brtvljenje preko dvije brtve._x000D_Okov i profili moraju biti od istog proizvođača kako se ne bi dozvolila ugradnja manje kvalitetnog okova jednog proizvođača na profile drugog proizvođača.  </t>
  </si>
  <si>
    <t>U cijeni obuhvatiti izradu radioničke dokumentacije koja se daje na uvid i odobrenje osobi koja vrši nadzor na objektu. Uz dokumentaciju potrebno je dostaviti uzorak profila obuhvatnog štoka kao i uzorak krila, koje također treba odobriti nadzorna osoba. Bilo kakva ugradnja prije odobrenja uzorka i dokumentacije, nije dozvoljena._x000D_Ostale izvedbene detalje dogovoriti sa projektantom._x000D_Izvedba prema priloženoj shemi i izmjeri na gradilištu.</t>
  </si>
  <si>
    <t>NAPOMENA: U cijenu stavki je uključen sav potreban okov; petlje, brave, kvake, štitnici, pokrivne letvice, odbojnici na podu isl. kao i sav rad, materijal, transport i ugradnju.</t>
  </si>
  <si>
    <t>Dvokrilna zaokretna puna glatka aluminijska  unutrašnja vrata za zid. otvor 135x240 cm. 
U krilu je glatki panel. Jedno krilo mora biti takve širine da u otvorenom položaju ostavlja svijetli otvor najmanje širine 90 cm. Veće krilo je uvijek primarno. Vrata su opremjena bravom s kvakom u skladu s člankom 30 Pravilnika o osiguranju pristupačnosti građevina osobama s invaliditetom i smanjene pokretljivosti.
Vrata ne smiju propuštati dim (E30).
Sve ostalo prema općim uvjetima.</t>
  </si>
  <si>
    <t>Jednokrilna zaokretna puna glatka aluminijska  unutrašnja vrata za zid. otvor 125x240 cm.  
Dovratnik izvesti tako da pokriva cijelu špaletu debljine 160 mm.  Mora imati zaobljene rubove i glatke plohe radi lakog čišćenja. U krilu je glatki panel. Vrata su opremjena bravom s kvakom u skladu s člankom 30 Pravilnika o osiguranju pristupačnosti građevina osobama s invaliditetom i smanjene pokretljivosti.
Vrata ne smiju propuštati dim (E30).
Sve ostalo prema općim uvjetima.</t>
  </si>
  <si>
    <t>Jednokrilna zaokretna puna glatka aluminijska  unutrašnja vrata za zid. otvor 105x240 cm.  
Dovratnik izvesti tako da pokriva cijelu špaletu debljine 125 mm.  Mora imati zaobljene rubove i glatke plohe radi lakog čišćenja. U krilu je glatki panel. Vrata su opremjena bravom bez kljuća koja se zaključava unutrašnje strane (Sanitarni čvorovi) s kvakom u skladu s člankom 30 Pravilnika o osiguranju pristupačnosti građevina osobama s invaliditetom i smanjene pokretljivosti.
Sve ostalo prema općim uvjetima.</t>
  </si>
  <si>
    <t>Izrada, dobava i postava fiksne aluminijske ostakljene stijene veličine 232/300 cm.  
Stijena je okomitim šprljkom podijeljena na dva jednaka polja. Na taj šprljak se, s unutrašnje strane, prihvaća gipskartonska pregrada ukupne debljine 12,5 cm. Dakle, šprljak mora biti proširen i zajedno s pregradom koja se oslanja na njega onemogućiti prekomjerni prijenos zvuka iz sobe u sobu. Ostakljenje dvostrukim IZO staklom 4+12+6 mm LE. Prekinuti toplinski most. Završna obrada je termolakiranje u istoj boji kao ostale stijene na pročelju.   
Ugrađuje se u slijepi okvir koji je ostatak doprozornika postojeće stijene. 
U cijeni je i dobava i montaža Al pokrovne letvice iste boje. Letvica pokriva spoj sa "slijepim okvirom" kao i brtvilo koje se nalazi u njemu.
Profili koji se koriste moraju biti iste vrste i istog proizvođača kao ostali otvori na pročelju,
Stijenu je potrebno opremiti s dvije rolete koje se podižu neovisno, svaka iz svoje sobe a smještene su u postojećim kutijama.</t>
  </si>
  <si>
    <t>Dvokrilna ostakljena aluminijska protupožarna vrata EI2-30-C-Sn s potisnom kvakom prema normi EN 1125 kao proizvodi tvrtke "Metalind" za zidarski otvor veličine 154/240 cm.  Boja po izboru projektanta.
 Ugradnju mora obaviti certificirani izvođač koji će ostaviti oznaku atesta.</t>
  </si>
  <si>
    <t/>
  </si>
  <si>
    <t>Alternativno ponuditi cijenu punih glatkih aluminijskih vrata iste vatrootpornosti s istom kvakom.</t>
  </si>
  <si>
    <t>Alumnijska pokrovna letvica dilatacije konstrukcije.  Koristiti plosni Al profil presjeka 100x5 mm. Učvrstiti samo duž jednog ruba inox vijcima s upuštenom lećastom glavom na razmacima od 30 cm. Drugi rub ostaje slobodan radi nesmetanog rada konstrukcije.
U stavku je uključeno termolakiranje u boji po izboru projektanta.</t>
  </si>
  <si>
    <t>ALUMINIJSKA BRAVARIJA UKUPNO Kn</t>
  </si>
  <si>
    <t>PVC OBLOGE PODOVA I ZIDOVA</t>
  </si>
  <si>
    <t>Sav materijal, pomoćni materijal, rad i pomoćni rad moraju u svemu odgovarati propisima, standardima, tehničkim uvjetima i pravilima dobrog zanata.</t>
  </si>
  <si>
    <t>Potrebne karakteristike podnih obloga za sobe:</t>
  </si>
  <si>
    <t>- ukupna debljina prema HRN EN ISO 24346:2013 - 2 mm</t>
  </si>
  <si>
    <t>-debljina nosivog sloja prema HRN EN ISO 24340:2013   &gt; 1 mm</t>
  </si>
  <si>
    <t>-   ukupna težina prema HRN EN ISO 23997:2013  2680 g/m2</t>
  </si>
  <si>
    <t>-   širina role prema HRN EN ISO 24341:2013   200 cm</t>
  </si>
  <si>
    <t>-   duljina role prema HRN EN ISO 24341:2013   20 m</t>
  </si>
  <si>
    <t>-   europska klasifikacija prema HRN EN ISO 10874:2013: 34-43</t>
  </si>
  <si>
    <t>-   vatrootpornost HRN EN 13501-1:2010: Bfl-s1</t>
  </si>
  <si>
    <t>-   sklonost prema statičkom elektricitetu HRN EN 1815:2016: &lt; 2 kV</t>
  </si>
  <si>
    <t>-   klasa protukliznosti prema DIN 51 130   R10</t>
  </si>
  <si>
    <t xml:space="preserve"> -  otpornost na abraziju prema HRN EN 660-2:2003:   2.0 mm3</t>
  </si>
  <si>
    <t>-  klasa habanja prema HRN EN 651:2013  grupa T</t>
  </si>
  <si>
    <t>-   dimenzijska stabilnost prema HRN EN ISO 23999:2013   0.40%</t>
  </si>
  <si>
    <t>-   zaostalo udubljenje prema EN ISO 24341-1   0.10 mm</t>
  </si>
  <si>
    <t>-   otpornost na kotačiće namještaja prema HRN EN 425:2003  OK</t>
  </si>
  <si>
    <t>-   zvučna izolacija prema HRN EN ISO 717-2:2013 - 8 dB</t>
  </si>
  <si>
    <t>-   toplinska provodljivost prema HRN EN ISO 10456:2008 - 0,25 W/(m.K)</t>
  </si>
  <si>
    <t>-   postojanost boja prema EN 20 105-B02  &gt; ili = 6 stupnjeva</t>
  </si>
  <si>
    <t>-   otpornost na kemijske proizvode HRN EN ISO 26987:2013  OK</t>
  </si>
  <si>
    <t>-   ukupna emisija lako hlapljivih spojeva (TVOC) nakon 28 dana HRN ISO 16000-6:2014: &lt; 10 mikrograma/m3</t>
  </si>
  <si>
    <t>-   izjava o svojstvima (DoP) prema HRN EN 14041:2008</t>
  </si>
  <si>
    <t>-   certifikat Floorscore®</t>
  </si>
  <si>
    <t>-   površinski tretman Protecsol 2  - uklanja potrebu za laštenjem, otpornost na kiseline i lužine, lako održavanje</t>
  </si>
  <si>
    <t>-   antibakterijsko djelovanje (E.coli, S.aureus, MRSA) sprječava rast 99%</t>
  </si>
  <si>
    <t>-   potpuno zalijepljena ljepilom prema preporuci proizvođača ljepila</t>
  </si>
  <si>
    <t>-   rubovi traka krojeni i rezani za toplo zavarivanje elektrodom u boji po izboru projektanta</t>
  </si>
  <si>
    <t>-   polaganje od strane ovlaštenog podopolagača</t>
  </si>
  <si>
    <t>Potrebne karakteristike podnih obloga za kupaonice:</t>
  </si>
  <si>
    <t>-   ukupna debljina prema HRN EN ISO 24346:2013 -  2 mm</t>
  </si>
  <si>
    <t>-   debljina nosivog sloja prema HRN EN ISO 24340:2013   1 mm</t>
  </si>
  <si>
    <t>-   ukupna težina prema HRN EN ISO 23997:2013  2400 g/m2</t>
  </si>
  <si>
    <t>-   širina role prema HRN EN ISO 24341:2013   2 m</t>
  </si>
  <si>
    <t>-   vatrootpornost HRN EN 13501-1:2010: Cfl-s1</t>
  </si>
  <si>
    <t>-   klasa protukliznosti prema DIN 51 130   R11</t>
  </si>
  <si>
    <t>-   protukliznot (Ramp test) prema HRN EN 13845:2008   ESf/Esb</t>
  </si>
  <si>
    <t>-   Pendulum test (suho i mokro) prema BS 7976-2   &gt; ili =36  PTV (stupnjeva)</t>
  </si>
  <si>
    <t>-   hrapavost površine Rtm   Rz &gt; ili =20 µm</t>
  </si>
  <si>
    <t>-   test s vodom na rampi prema DIN 51 097  klasa C</t>
  </si>
  <si>
    <t>-   otpornost na abraziju prema HRN EN 660-2:2003:   4.0 mm3</t>
  </si>
  <si>
    <t>-   klasa habanja prema HRN EN ISO 10581:2014  grupa P</t>
  </si>
  <si>
    <t>-   zaostalo udubljenje prema HRN EN ISO 24343-1:2013   0.10 mm</t>
  </si>
  <si>
    <t>-   postojanost boja prema EN 20 105-B02  ? 6 stupnjeva</t>
  </si>
  <si>
    <t>-   ukupna emisija lako hlapljivih spojeva (TVOC) nakon 28 dana HRN ISO 16000-6:2014: &lt; 100 ?g/m3</t>
  </si>
  <si>
    <t>-   antibakterijsko djelovanje (E.coli, S.aureus, MRSA) prema ISO 22196 sprječava rast &gt; 99%</t>
  </si>
  <si>
    <t>Potrebne karakteristike zidnih obloga za kupaonice:</t>
  </si>
  <si>
    <t>-   ukupna debljina prema HRN EN ISO 24346:2013   0.92 mm</t>
  </si>
  <si>
    <t>-   debljina nosivog sloja prema HRN EN ISO 24340:2013   0.10 mm</t>
  </si>
  <si>
    <t>-   ukupna težina prema HRN EN ISO 23997:2013   1610 g/m2</t>
  </si>
  <si>
    <t>-   trake duljine prema HRN EN ISO 24341:2013   30 m</t>
  </si>
  <si>
    <t>-   širina trake prema HRN EN ISO 24341:2013   2 m</t>
  </si>
  <si>
    <t>-   specifikacija prema HRN EN 15102:2011</t>
  </si>
  <si>
    <t>-   vatrootpornost prema HRN EN 13501-1:2010   B-s2,d0</t>
  </si>
  <si>
    <t>-   otpornost boje prema EN 20 105-B02   &gt; ili = 6 stupnjeva</t>
  </si>
  <si>
    <t>-   otpornost na kemijske proizvode HRN EN ISO 26987:2013   OK</t>
  </si>
  <si>
    <t>-   antibakterijsko djelovanje (E.coli - S.aureus - MRSA) prema ISO 22196 spriječava rast &gt; 99,9%</t>
  </si>
  <si>
    <t>-   izjava o svojstvima (DoP) prema HRN EN 15102:2011</t>
  </si>
  <si>
    <t>Pod  u sobama</t>
  </si>
  <si>
    <t>Sokl u sobama koji uključuje podložnu traku za zaobljenje s pokrovnom letvicom za rub kao Gerflor PVC Capping strip broj 0487 (Katalog 2017.)</t>
  </si>
  <si>
    <t>Dobava i postava lijepljenjem višeslojne protuklizne podne obloge od PVC-a GERFLOR TARADOUCHE SHOWER SYSTEM TARASAFE ULTRA H2O.
Nanošenje protuprašnog premaza i izrada izravnavajućeg sloja masom za izravnanje u debljini od 1 do 2 mm,  na suhu, čvrstu i ravnu podlogu. Dopuštene su granične vrijednosti neravnina gotove podloge mjerena na razmaku od 2 m - 7 mm, 0.20 m - 2 mm, a dozvoljena vlažnost estriha je 2% CM. Podloga s minimalno 1 % nagiba prema drenažnom otvoru (sifon s duplom stijenkom). Instalater mora smjestiti drenažni otvor (sifon s duplom stijenkom) na najnižu točku podloge, na udaljenosti od minimalno 30 cm od zidova. Kutevi između zida i poda moraju biti 90° i dobro završeni, zidovi također moraju biti dobro obrađeni.
Na ovako pripremljenu podlogu polaže se višeslojna protuklizna fleksibilna podna obloga od čistog PVC-a sa silikatnim česticama i ispupčenjima za bolju protukliznost u mokrim područjima te antibakterijskim djelovanjem, u boji po izboru projektanta.</t>
  </si>
  <si>
    <t>Podovi u kupaonicama</t>
  </si>
  <si>
    <t>Sokl u kupaonicama uključujući odgovarajuću PVC podložnu traku za sokl i obradu spoja obloge zida i poda.</t>
  </si>
  <si>
    <t>Sanacija postojećeg vinilnog sokla u hodniku.
Izvesti prema uputama proizvođača poda.
Predložena riješenje, prije izvedbe predočiti nadzornom inženjeru radi odobrenja izvedbe.</t>
  </si>
  <si>
    <t>Zamjena novim istovrsnim soklom uključujući izrezivanje uklanjanje ostataka postojećeg.
Stavka uključuje PVC podložnu traku za sokl s pokrovom ruba kao Gerflor PVC Capping strip broj 0487 (Katalog 2017)</t>
  </si>
  <si>
    <t>Obrada ruba i spajanje postojeće obloge hodnika s novom u sobama.</t>
  </si>
  <si>
    <t xml:space="preserve">Dobava i postava lijepljenjem zidne obloge od PVC-a kao GERFLOR TARADOUCHE SHOWER SYSTEM MURAL CALYPSO.
(U slučaju ponude jednakovrijedne obloge
drugih proizvođača, specificirati proizvod koji
koji se nudi) 
Podloga mora biti ravna, čista, bez mrlja i potpuno suha, sve površine moraju biti izravnate glet-masom. Prije polaganja provjeriti vlažnost podloge.
Na ovako pripremljenu podlogu polaže se fleksibilna PVC zidna obloga, u boji po izboru projektanta.  
PVC zidna obloga postavlja se oko svih unutarnjih i vanjskih kutova tako da svi spojevi budu na ravnoj površini, a ne u kutu. Kod postavljanja zidne obloge (deblje od 1 mm) oko kuta od 90 stup. koristi se PVC kutni oblik 38 x 38 mm za unutarnji kut.  Vanjski kutovi trebaju biti obrađeni L-profilom u fazi obrade zidova.
Spoj zidne obloge i holkela izvodi se pomoću ukošenog podloška, artikl Diminishing strip. Na završetak holkela lijepi se ukošeni podložak koji omogućava preklapanje zidne obloge s holkelom u širini od 3 cm.
</t>
  </si>
  <si>
    <t>Zidovi u kupaonicama do visine dovratnika</t>
  </si>
  <si>
    <t>PVC obloga-zaštita donjeg dijela vratnih krila aluminijskih unutrašnjih vrata. Izvesti do visine  100 cm  oblogom kao Gerflor Decochoc -straight cut- (ravni rez) u boji po izboru projektanta, a prema uputama proizvođača obloge.</t>
  </si>
  <si>
    <t>PVC profil za pragove između kupaonica i soba. Vanjske dimenzije su 90/8 mm. Prag nakon izvedbe i spajanja s PVC oblogama je zaobljeno izbočenje u dovratniku visine 6,5 mm koje spriječava izlijevanje vode s poda kupaonice u sobu.
Proizvod kao "PVC shower threshold profile" broj 0469 tvrtke Gerfloor.</t>
  </si>
  <si>
    <t>PVC podlošci za kuteve na podovima  kupaonica za lakše čišćenje. 
U stavci je dobava ugradnja ispod podnih obloga.</t>
  </si>
  <si>
    <t>Podložak za unutrašnji kut kao 058S tvrtke Gerfloor</t>
  </si>
  <si>
    <t>Podložak za vanjski kut kao 058R tvrtke Gerfloor</t>
  </si>
  <si>
    <t>PVC OBLOGE PODOVA I ZIDOVA UKUPNO Kn</t>
  </si>
  <si>
    <t>SOBOSLIKARSKI RADOVI</t>
  </si>
  <si>
    <t>Soboslikarsko ličilački radovi se izvode na žbukanim  površinama kao i na površinama zidova od gipskartonskih ploča._x000D_Rad mora biti izveden stručno, prema opisu u stavkama troškovnika s čistim nekvarenim materijalima koji moraju odgovarati hrvatskim normama. _x000D_Na odvojenim površinama se ne smiju poznavati tragovi kista, ne smije biti mrlja, a ton mora biti ujednačen. Sastavi tonova moraju biti oštri i ravni ukoliko stavkkom troškovnika nije navedeno drugačije._x000D_Obojena površina se ne smije ljuštiti ni otirati.</t>
  </si>
  <si>
    <t>Izvođač je dužan prije radova pregledati površine koje će biti bojane ili ličene,i ukazati na eventualne nedostatke (vlažnost površina isl.). Radove ostalih obrtnika je dužan od zaprljanja i oštećenja zaštititi prekrivanjem .</t>
  </si>
  <si>
    <t>izvođač je dužan predložiti i napraviti uzorke i zatražiti odobrenje projektanta.jer bez toga ne smije otpočeti s radovima. _x000D_Ukoliko opis neke stavke troškovnika nije potpun i točan ili dovoljno jasan, izvođač ga je dužan prije davanja ponude dopuniti.</t>
  </si>
  <si>
    <t>Jediničnim cijenama treba obuhvatiti:_x000D_-sav potreban materijal, alat i pribor s prijenosom do mjesta ugradnje_x000D_- radnu snagu potrebnu za izvedbu označenog rada uključujući izradu i premještanje lagane skele, ljestava isl. _x000D_-sve troškove prekrivanja i zaštite radova drugih obrtnika_x000D_-nadoknadu učinjene štete na radovima drugih obrtnika._x000D_-odstarnjivanje prljavštine i otpadaka._x000D_-popravak oštećenja nastalih zbog nepažnje na vlastitim i tuđim radovima</t>
  </si>
  <si>
    <t>Uklanjanje starih naslaga boje u hodniku 1. kata i sobi liječnika.</t>
  </si>
  <si>
    <t>Gletanje  grubo i fino ožbukanih unutrašnjih zidova i stropova glet masom, sa svim potrebnim predradnjama. Sve prema uputama proizvođača mase i boje.</t>
  </si>
  <si>
    <t>Zidovi</t>
  </si>
  <si>
    <t>Stropovi (soba liječnika)</t>
  </si>
  <si>
    <t>Bojanje žbukanih stropova i zidova bojom kao JUPOL LATEX MAT ili jednakovrijednom u tonu po izboru investitora. U slučaju ponude s drugom vrstom boje, navesti što se nudi i karakteristike proizvoda. Sve pripremne radnje i postupak izvoditi pema uputama proizvođača boje i uključiti u jediničnu cijenu.</t>
  </si>
  <si>
    <t>Bojanje gipskartonskih stropova i zidova bojom kao JUPOL LATEX MAT ili jednakovrijednom u tonu po izboru investitora. U slučaju ponude s drugom vrstom boje, navesti što se nudi i karakteristike proizvoda. Sve pripremne radnje i postupak izvoditi prema uputama proizvođača boje i uključiti u jediničnu cijenu.</t>
  </si>
  <si>
    <t>Stropovi</t>
  </si>
  <si>
    <t>SOBOSLIKARSKI RADOVI UKUPNO Kn</t>
  </si>
  <si>
    <t>IV.</t>
  </si>
  <si>
    <t>MONTAŽNI RADOVI - GIPS PLOČE I SPUŠTENI STROPOVI</t>
  </si>
  <si>
    <t>Dobava i montaža gipskartonske pregrade kao KNAUF W112 DIAMANT, d=125 mm,  GKB 12.5 mm, dvoslojna obloga. U stavku je uključen sav potrebni materijal; metalna konstrukcija, vijci, razdjelne trake, bandažne trake,  glet masa i drugo kao i ispuna od ploča mineralne vune debljine 4 cm (40 kg/m3). Standardna kvaliteta obrade spoja.
Pregrada mora postići vatrootpornost EI 30, pa u stavku treba uključiti detalje obrade ugradbenih kutija isl..</t>
  </si>
  <si>
    <t>Dobava i montaža gipskartonske pregrade kao KNAUF W112 DIAMANT, d=150 mm,  GKB 12.5 mm, dvoslojna obloga. U stavku je uključen sav potrebni materijal; metalna konstrukcija, vijci, razdjelne trake, bandažne trake,  glet masa i drugo kao i ispuna od ploča mineralne vune debljine 4 cm (40 kg/m3). Standardna kvaliteta obrade spoja.
Pregrada mora postići  vatrootpornost EI 60, pa u stavku treba uključiti detalje obrade ugradbenih kutija isl.</t>
  </si>
  <si>
    <t>Gipskartonski predzidi za ovjes kupaonskih elemenata. Dvostruka obloga kao KNAUF DIAMANT debljine 12,5 mm. U stavku je uključen sav potrebni materijal; TIPSKA OVJESNA OPREMA ZA SANITARNE UREĐAJE, ploče mineralne vune debljine 4 cm, metalna konstrukcija, vijci, razdjelne trake, bandažne trake,  glet masa i drugo. U cijeni je i premaz dubinskom impregnacijom. Standardna kvaliteta obrade spoja.</t>
  </si>
  <si>
    <t>Nabava i montaža spuštenog stropa od gipskatonskih ploča kao KNAUF SPUŠTENI STROP D112.  Materijal je negoriv razreda A1 prema DIN 4102. Debljina je 12, 5 mm.  U jediničnu cijenu je uključena limena podkonstrukcija, bandažna  traka i fugirna masa za spojeve ploča .
(Strop novih soba, kupaonica i hodnika 2. kata)</t>
  </si>
  <si>
    <t>Nabava i montaža spuštenog stropa od gipskatonskih ploča kao KNAUF SPUŠTENI STROP D112.  Materijal je negoriv razreda A1 prema DIN 4102. Debljina je 12, 5 mm.  U jediničnu cijenu je uključena limena podkonstrukcija, bandažna  traka i fugirna masa za spojeve ploča kao i mineralna vuna debljine 10 cm.
(Strop hodnika 1. kata)</t>
  </si>
  <si>
    <t>Nabava i montaža spuštenog stropa; maske instalacija pod stropom u nekim sobama 1. kata (Lažne grede) od gipskatonskih ploča kao KNAUF SPUŠTENI STROP D112.  Koristiti frezane elemente. Materijal je negoriv razreda A1 prema DIN 4102. Debljina je 12, 5 mm.  U jediničnu cijenu je uključena limena podkonstrukcija, bandažna  traka i fugirna masa za spojeve ploča kao i mineralna vuna debljine 10 cm.
R.š. je 70 cm</t>
  </si>
  <si>
    <t xml:space="preserve">Protupožarna zaštita (F90) sitnorebraste AB stropne ploče s nedovoljnim zaštitnim slojem betona preko armature. 
Zaštitu izvesti protupožarnim ovješenim stropom od negorivih silikatnih ploča (u klasi A1) otpornih na požar kao Promatect 100 u  jednom sloju debljine 20 mm, prema normi HRN-DIN 4102, dio 2, s cementnim vezivom, grube gustoće ca. 870 kg/m3.
Stavka uključuje dobavu i montažu.
Sustav osiguranja kakvoće prema NBN EN ISO 9002.
Priložiti potvrdu o sukladnosti.
Konstrukcija: kao Promat 180.10/30
Promatect 100 protupožarne ploče pričvršćuju se suhomontažnim vijcima u Zn - potkonstrukciju od CD montažnih profila učvršćeu u rebro AB stropne ploče.
Razmak potkonstrukcije max. 600 mm, gustoća učvršćenja profila max. 500 mm (na svako rebro u poprečnom smjeru. Sljubnice Promatect 100 protupožarnih ploča koje  ostaju neprekrivene montažnom podkonstrukcijom prekriti trakama Promatect ploča š=100 mm. Na mjestima prolaza električnih instalacija, obloga se izvodi neposredno uz rebra betonske deke.
Završna obrada sa Promat - glet masom. U stavku uračunati sav potreban spojni materijal
</t>
  </si>
  <si>
    <t>Nabava i montaža spuštenog stropa tipa kao THERMATEX® dB Alpha Medical, od mineralnih ploča. Dimenzije ploča su 600 x 600 mm, debljina 15 mm. Vidljiva bijela   potkonstrukcija širine 15 mm spuštena je do 40 cm. Standardne glatke ploče s ravnim rubom u bijeloj boji, polažu se u čeličnu potkonstrukciju. Ploče su postojane na relativnu vlagu zraka do 95%, te su svrstane u razred B1 - teško zapaljivih građevinskih materijala. 
Polažu se u jednom redu duž vanjskog zida u sobama kako bi se omogućio servis kutija za rolete.</t>
  </si>
  <si>
    <t>MONTAŽNI RADOVI - GIPS PLOČE I SPUŠTENI STROPOVI UKUPNO Kn</t>
  </si>
  <si>
    <t>V.</t>
  </si>
  <si>
    <t>OPREMA</t>
  </si>
  <si>
    <t>Vatrogasni aparat P6 (12 JG) s oznakom mjesta</t>
  </si>
  <si>
    <t>OPREMA UKUPNO Kn</t>
  </si>
  <si>
    <t>REKAPITULACIJA OBRTNIČKI RADOVI</t>
  </si>
  <si>
    <t>OBRTNIČKI RADOVI Kn</t>
  </si>
  <si>
    <t>REKAPITULACIJA SVEUKUPNO</t>
  </si>
  <si>
    <t>SVEUKUPNO Kn</t>
  </si>
  <si>
    <r>
      <t>1</t>
    </r>
    <r>
      <rPr>
        <b/>
        <sz val="7"/>
        <color indexed="8"/>
        <rFont val="Times New Roman"/>
        <family val="1"/>
        <charset val="238"/>
      </rPr>
      <t xml:space="preserve">          </t>
    </r>
    <r>
      <rPr>
        <b/>
        <sz val="14"/>
        <color indexed="8"/>
        <rFont val="Calibri"/>
        <family val="2"/>
        <charset val="238"/>
      </rPr>
      <t xml:space="preserve"> OPĆE NAPOMENE</t>
    </r>
  </si>
  <si>
    <t>OPĆI I POSEBNI TEHNIČKI UVJETI UZ PONUDE I IZVEDBU STROJARSKIH INSTALACIJA</t>
  </si>
  <si>
    <t>Temeljem predmetnih specifikacija materijala i rada, Investitor može zaključiti ugovor o isporuci odnosno ugradnji uređaja pod uobičajenim uvijetima za ovu vrstu instalacija samo s Izvođačem koji je registriran za proizvodnju odnosno ugradnju instalacijskih materijala i opreme. Prije ugovaranja radova Izvođači su dužni kontrolirati usklađenost projektne specifikacije materijala sa crtežima prikazanim stanjem.</t>
  </si>
  <si>
    <t>Projektant garantira za ispravan rad uređaja ili opreme samo uz uvjet da su isti izvedeni točno prema projektu bez ikakvog odstupanja, kao i uz uvjet da su pri izradi odnosno pri ugradnji upotrebljeni samo proizvodi, koji su navedeni u predmetnoj specifikaciji materijala.</t>
  </si>
  <si>
    <t>Ukoliko bi bilo koji element ovog projekta bio zamjenjen nekim drugim tipom bez suglasnosti projektanta, projektant za čitav uređaj kao i za njegov ispravan rad ne snosi nikakvu odgovornost, već se ista automatski prenosi na Izvođača.</t>
  </si>
  <si>
    <t>Izvođač je dužan, ukoliko se ukaže potreba, o svom trošku izraditi sve potrebne radioničke nacrte, kao i potrebne detalje. Za ispravan rad uređaja, Izvođač treba preuzeti garanciju u trajanju od dvije godine po primopredaji objekta odnosno uređaja. Ova se garancija treba tumačiti na način, da je Izvođač dužan unutar garantnog roka besplatno popraviti odnosno zamijeniti svaki onaj dio za kojim bi se u toku rada pokazalo da ne zadovoljava uslijed primjene lošeg materijala, loše izvedbe ili loše ugradnje, kao i za one elemente za koje se ustanovi da nemaju potrebne kapacitete predviđene projektom. Garancija ne vrijedi za one djelove koji su postali neupotrebljivi istrošenjem ili nestručnim održavanjem.</t>
  </si>
  <si>
    <t>Izvođač je dužan prije početka rada na licu mjesta provjeriti mogućnost izvedbe prema predmetnom projektu, uskladiti sve dimenzije i pozicije predviđene projektom, te u izvedbenim nacrtima u skladu s istim, izvršiti potrebne ispravke, ali uz obaveznu suglasnost projektanta.</t>
  </si>
  <si>
    <t xml:space="preserve">Investitor je dužan da na zahtjev Izvođača, odmah po dovršenoj ugradnji, izvršenoj hladnoj i funkcionalnoj probi, prema tehničkom opisu, sastaviti  primopredajnu komisiju, koja će u njegovo ime preuzeti instalaciju. U komisiji uz predstavnika Investitora, mora obavezno biti projektant ili nadzorni inženjer. </t>
  </si>
  <si>
    <t>Ukoliko komisija primi objekt bez primjedbe, od tog dana počinje teći rok garancije Izvođača. Ukoliko primopredajna komisija ustanovi izvjesne manjkavosti, Izvođač je dužan iste odmah na poziv Investitora a najkasnije u roku od mjesec dana, otkloniti i o tome obavijestiti primopredajnu komisiju, koja je dužna odmah se sastati i preuzeti ispravan uređaj. Garantni rok za prethodno navedeni slučaj teče od dana preuzimanja uređaja.</t>
  </si>
  <si>
    <t>Ukoliko Izvođač na prvi poziv Investitora ne pristupi otklanjanju nedostataka, Investitor može ustupiti predmetne radove drugom Izvođaču na trošak glavnog Izvođača uz potrebnu pisanu obavijest istoga.</t>
  </si>
  <si>
    <t>Ukoliko Investitor želi da se tijekom pogona izvrše određena mjerenja i ispitivanja, Izvođač je dužan Investitoru staviti na raspolaganje potrebno ljudstvo i instrumente, a sve troškove u vezi s istim snosi Investitor. Ukoliko to Izvođač iz određenih razloga ne učini, Investitor može ustupiti predmetne radove drugom Izvođaču na trošak glavnog Izvođača uz potrebnu pisanu obavijest.</t>
  </si>
  <si>
    <t>Izvođač je dužan prilikom primopredaje objekta uručiti Investitoru uputstva za rukovanje i održavanje uređaja u dva primjerka, od kojih jedan primjerak treba biti izložen u prostoriji u kojoj se rukuje instalacijama i uređajima, kao i dvije kopije nacrta u kojima će biti prikazani stvarno izvedeni radovi - izvedeno stanje instalacija po položaju i obliku.</t>
  </si>
  <si>
    <t xml:space="preserve">Budući korisnik uređaja i opreme iz predmetnih specifikacija, mora posjedovati odgovarajuću stručnu kvalifikaciju za rad na dotičnoj instalaciji. Korisnik uređaja i njegovi djelatnici moraju biti u potpunosti upoznati s opremom, uređajima, ugrađenom instalacijom, projektnom dokumentacijom i izvedenim stanjem. </t>
  </si>
  <si>
    <t>Po izvođenju i montaži instalacija i opreme Izvođač se treba u potpunosti pridržavati tehničkih normi, pravilnika, smjernica i preporuka, u vezi s mjerama zaštite na radu i zaštite od požara.</t>
  </si>
  <si>
    <t>Sve napomene u nacrtnoj dokumentaciji, tekstualnom dijelu glavne i izvedbene projektne dokumentacije, sastavni su dio i ovih "Općih i posebnih tehničkih uvjeta".</t>
  </si>
  <si>
    <t>Za slučaj spora, koji bi proizišao tijekom izvedbe strojarskih (termotehničkih) instalacija, a temeljem predmetnih Općih i posebnih tehničkih uvjeta - specijalno vezano uz zahtjev za nadoknadu nekog dijela unutar garantnog roka, sporazumno rješenje donosi se komisijski, a u toj komisiji obavezno trebaju biti nazočni predstavnik Investitora i Izvođač.</t>
  </si>
  <si>
    <r>
      <t>2</t>
    </r>
    <r>
      <rPr>
        <b/>
        <sz val="7"/>
        <color indexed="8"/>
        <rFont val="Times New Roman"/>
        <family val="1"/>
        <charset val="238"/>
      </rPr>
      <t xml:space="preserve">          </t>
    </r>
    <r>
      <rPr>
        <b/>
        <sz val="14"/>
        <color indexed="8"/>
        <rFont val="Calibri"/>
        <family val="2"/>
        <charset val="238"/>
      </rPr>
      <t>IZJAVA IZVOĐAČA RADOVA</t>
    </r>
  </si>
  <si>
    <t>OBVEZUJUĆA IZJAVA PONUDITELJA I IZVOĐAČA RADOVA</t>
  </si>
  <si>
    <t xml:space="preserve">Upoznati smo s projektom i gradilištem, troškovnik nam je jasan i jednoznačno razumljiv. </t>
  </si>
  <si>
    <t>U svim jediničnim cijenama troškovnika, bez obzira da li je to u istima izričito navedeno, uključeno je slijedeće:</t>
  </si>
  <si>
    <t>Oprema:</t>
  </si>
  <si>
    <t>Nabava, carina, osiguranje, prijevoz i svi ostali troškovi uključivo primopredaja opreme na gradilištu.</t>
  </si>
  <si>
    <t>Dokumenti prema Zakonu o gradnji (NN 153/2013) i pripadajućim podzakonskim aktima (tvornička ispitivanja i atesti, izjave o sukladnosti i sl.).</t>
  </si>
  <si>
    <t>Montaža:</t>
  </si>
  <si>
    <t>Razvrstavanje i zbrinjavanje pojedinih vrsta otpada sukladno Zakonu o održivom gospodarenju otpadom (NN 094/2013) i pripadajućim podzakonskim aktima, uključivo prijevoz na odgovarajuću lokaciju za tretman otpada ili na odgovarajuću deponiju.</t>
  </si>
  <si>
    <t>Sve vrste radova na izradi i montaži zaštitnih mjera i privremenih rješenja.</t>
  </si>
  <si>
    <t>Sve vrste radova na prilagodbi postojeće opreme, koja se zadržava.</t>
  </si>
  <si>
    <t>Sve vrste radova na montaži nove opreme.</t>
  </si>
  <si>
    <t>Sve potrebne manipulacije opremom i materijalom (horizontalni i vertikalni transport).</t>
  </si>
  <si>
    <t xml:space="preserve">Praćenje pogona i otklanjanje eventualnih nedostataka u jamstvenom roku. </t>
  </si>
  <si>
    <t>Ispitivanja</t>
  </si>
  <si>
    <t xml:space="preserve">Ispitivanja, mjerenja i programiranja; parcijalno za svaku etapu radova i kompletno (sveobuhvatno) po završetku svih radova, </t>
  </si>
  <si>
    <t xml:space="preserve">Funkcionalna ispitivanja, podešenja i puštanje u probni rad, </t>
  </si>
  <si>
    <t>Praćenje pogona i otklanjanje eventualnih nedostataka u jamstvenom roku.</t>
  </si>
  <si>
    <t>Ostalo</t>
  </si>
  <si>
    <t>Svi prateći zidarski radovi i materijal (probijanje zidova, zazidavanje cijevi, nosača i dr.).</t>
  </si>
  <si>
    <t>Svi prateći bravarski radovi (dorade i prilagodbe čeličnih nosivih konstrukcija i dr.).</t>
  </si>
  <si>
    <t>Sve cijevne obujmice, nosači i sitni instalacijski materijal.</t>
  </si>
  <si>
    <t>Svi ostali neimenovani pomoćni radovi i materijal, koji su potrebni za cjelovito dovršenje radova pojedinih stavki troškovnika, do pune gotovosti, sukladno projektu.</t>
  </si>
  <si>
    <t>Radovi će se izvoditi po programu odobrenom od investitora.</t>
  </si>
  <si>
    <t>Izvođač:</t>
  </si>
  <si>
    <r>
      <t>3</t>
    </r>
    <r>
      <rPr>
        <b/>
        <sz val="7"/>
        <color indexed="8"/>
        <rFont val="Times New Roman"/>
        <family val="1"/>
        <charset val="238"/>
      </rPr>
      <t xml:space="preserve">          </t>
    </r>
    <r>
      <rPr>
        <b/>
        <sz val="14"/>
        <color indexed="8"/>
        <rFont val="Calibri"/>
        <family val="2"/>
        <charset val="238"/>
      </rPr>
      <t>SPECIFIKACIJA MATERIJALA I RADOVA</t>
    </r>
  </si>
  <si>
    <t>Prije ispunjavanja ove specifikacije opreme, materijala i radova odnosno izrade i predaje službene ponude Ponuditelj je obvezan detaljno pregledati strojarski projekt, obići građevinu, provjeriti mogućnost unosa opreme, izvršiti osobnu procjenu opsega posla prilikom demontaže kao i uvjete u kojima će raditi.</t>
  </si>
  <si>
    <t>R.br.</t>
  </si>
  <si>
    <t>Opis stavke</t>
  </si>
  <si>
    <t>J.m.</t>
  </si>
  <si>
    <t>Kol.</t>
  </si>
  <si>
    <t>Jed. cijena</t>
  </si>
  <si>
    <t>Uk. cijena</t>
  </si>
  <si>
    <t>1.   GRIJANJE I HLAĐENJE</t>
  </si>
  <si>
    <t>1</t>
  </si>
  <si>
    <t>Vanjska jedinica inverter sustava multi split izvedbe za spajanje do 3 unutarnje jedinice, namjenjena za vanjsku montažu - zaštićena od vremenskih utjecaja, s ugrađenim inverter kompresorom, zrakom hlađenim kondenzatorom i svim potrebnim elementima za zaštitu i kontrolu, sljedećih tehničkih značajki:</t>
  </si>
  <si>
    <t xml:space="preserve">- nominalni učinak hlađenja: Qhl =  6,8 (2,9 - 8,4) kW </t>
  </si>
  <si>
    <t>- apsorbirana snaga: 2,190 kW / 230 V / 1 faza / 50 Hz</t>
  </si>
  <si>
    <t>- godišnja potrošnja: 425 kWh/g</t>
  </si>
  <si>
    <t>- sezonski stupanj energetske učinkovitosti: SEER = A+ (5,6)</t>
  </si>
  <si>
    <t xml:space="preserve">- nominalni učinak grijanja: Qgr = 8,6 (2,6 - 10,6) kW </t>
  </si>
  <si>
    <t>- apsorbirana snaga: 2,380 kW / 230 V / 1 faza / 50 Hz</t>
  </si>
  <si>
    <t>- učinak grijanja: - pri referentnoj temperaturi: 5,4  kW</t>
  </si>
  <si>
    <t xml:space="preserve">                           - pri bivalentnoj temperaturi: 6,0  kW</t>
  </si>
  <si>
    <t xml:space="preserve">          - pri min. temperaturi radnog područja: 4,4 kW</t>
  </si>
  <si>
    <t xml:space="preserve">- snaga pomoćnog elektrogrijača: 1,4  kW </t>
  </si>
  <si>
    <t>- godišnja potrošnja: 2466  kWh / g</t>
  </si>
  <si>
    <t>- sezonski stupanj energetske učinkovitosti: SCOP = A (3,9)</t>
  </si>
  <si>
    <t>- protok zraka - hlađenje: 38,9 m3/min</t>
  </si>
  <si>
    <t>- protok zraka - grijanje: 39,6 m3/min</t>
  </si>
  <si>
    <t xml:space="preserve">- područje hlađenja: -10 °C do +46°C </t>
  </si>
  <si>
    <t xml:space="preserve">- područje grijanja:   -15 °C do +24 °C </t>
  </si>
  <si>
    <t>- nivo zvučnog tlaka - hlađenje (SPL): 50 dB (A)</t>
  </si>
  <si>
    <t>- nivo zvučne snage - hlađenje (PWL): 64 dB (A)</t>
  </si>
  <si>
    <t>- nivo zvučnog tlaka - grijanje (SPL): 53 dB (A)</t>
  </si>
  <si>
    <t xml:space="preserve">- dimenzije: V × Š × D: 710 x 840 (+30) x 330 (+66) mm    </t>
  </si>
  <si>
    <t>- masa: 57 kg</t>
  </si>
  <si>
    <t>- maksimalna dozvoljena duljina cijevnog razvoda: 60 m</t>
  </si>
  <si>
    <t>- maksimalna dozvoljena duljina cijevnog razvoda za jednu jedinicu: 25 m</t>
  </si>
  <si>
    <t>- maksimalna dozvoljena visinska razlika vanjske i unutarnje jedinice: 15 (10) m</t>
  </si>
  <si>
    <t>- priključak R410A - tekuća faza: 3 x 6,35 mm</t>
  </si>
  <si>
    <t>- priključak R410A - plinovita faza: 3 x 9,52 mm</t>
  </si>
  <si>
    <t>- Proizvod: MITSUBISHI ELECTRIC</t>
  </si>
  <si>
    <t>- Tip: MXZ-3D68VA</t>
  </si>
  <si>
    <t>2</t>
  </si>
  <si>
    <t>Vanjska jedinica inverter sustava multi split izvedbe za spajanje do 4 unutarnje jedinice, namjenjena za vanjsku montažu - zaštićena od vremenskih utjecaja, s ugrađenim inverter kompresorom, zrakom hlađenim kondenzatorom i svim potrebnim elementima za zaštitu i kontrolu, sljedećih tehničkih značajki:</t>
  </si>
  <si>
    <t xml:space="preserve">- nominalni učinak hlađenja: Qhl = 8,3 ( 3,7 - 9,2 ) kW </t>
  </si>
  <si>
    <t>- apsorbirana snaga: 2,830 kW / 230 V / 1 faza / 50 Hz</t>
  </si>
  <si>
    <t>- godišnja potrošnja: 560 kWh/g</t>
  </si>
  <si>
    <t>- sezonski stupanj energetske učinkovitosti:  SEER = A (5,2)</t>
  </si>
  <si>
    <t xml:space="preserve">- nominalni učinak grijanja:   Qgr = 9,0 ( 3,4 - 11,6 ) kW </t>
  </si>
  <si>
    <t>- apsorbirana snaga: 2,42 kW / 230 V / 1 faza / 50 Hz</t>
  </si>
  <si>
    <t>- učinak grijanja: - pri referentnoj temperaturi: 5,6 kW</t>
  </si>
  <si>
    <t xml:space="preserve">                           - pri bivalentnoj temperaturi: 6,2  kW</t>
  </si>
  <si>
    <t xml:space="preserve">          - pri min. temperaturi radnog područja: 4,7 kW</t>
  </si>
  <si>
    <t xml:space="preserve">- snaga pomoćnog elektrogrijača: 1,5  kW </t>
  </si>
  <si>
    <t>- godišnja potrošnja: 2536  kWh / g</t>
  </si>
  <si>
    <t>- sezonski stupanj energetske učinkovitosti:  SCOP = A (3,9)</t>
  </si>
  <si>
    <t>- protok zraka - hlađenje: 42,1 m3/min</t>
  </si>
  <si>
    <t>- protok zraka - grijanje:  43,8 m3/min</t>
  </si>
  <si>
    <t>- nivo zvučnog tlaka - hlađenje (SPL): 49 dB (A)</t>
  </si>
  <si>
    <t>- nivo zvučne snage - hlađenje(PWL): 64 dB (A)</t>
  </si>
  <si>
    <t>- nivo zvučnog tlaka - grijanje(SPL): 50 dB (A)</t>
  </si>
  <si>
    <t xml:space="preserve">- dimenzije: V × Š × D: 915 x 900 x 320(+67) mm    </t>
  </si>
  <si>
    <t>- masa: 69 kg</t>
  </si>
  <si>
    <t>- maksimalna dozvoljena duljina cijevnog razvoda: 70 m</t>
  </si>
  <si>
    <t>- priključak R410A - tekuća faza: 4 x 6,35 mm</t>
  </si>
  <si>
    <t>- priključak R410A - plinovita faza: 3 x 9,52 mm + 1 x 12,7 mm</t>
  </si>
  <si>
    <t>- Tip: MXZ-4D83VA</t>
  </si>
  <si>
    <t>3</t>
  </si>
  <si>
    <t>kompl</t>
  </si>
  <si>
    <t>Plastificirani nosač za vanjsku jedinicu klima uređaja. Dimenzije nosača klime: 590 x 590 mm. Završna obrada: pocinčano i plastificirano. Za klima uređaje do 10 kW snage. Sa uključenim sitnim potrošnim materijalom potrebnim za montažu na zid</t>
  </si>
  <si>
    <t xml:space="preserve">kompl </t>
  </si>
  <si>
    <t>Predizolirane bakrene cijevi u kolutu ili šipci za freonsku instalaciju plinske i tekuće faze kvalitete koja se u rashladnoj tehnici primjenjuje za rashladni medij R-410A. U kompletu sa spojnicama i koljenima, spojnim i pričvrsnim materijalom. Cijevi moraju biti odmašćene, očišćene i osušene prije ugradnje.</t>
  </si>
  <si>
    <t xml:space="preserve">d 6,35 </t>
  </si>
  <si>
    <t>m</t>
  </si>
  <si>
    <t>d 9,52</t>
  </si>
  <si>
    <t>Izolacija cijevnog razvoda u vanjskom prostoru mineralnom vunom u oblozi od Al lima.</t>
  </si>
  <si>
    <t>Rashladni medij R410A:</t>
  </si>
  <si>
    <t>8</t>
  </si>
  <si>
    <t>Tvrde PVC cijevi za odvod kondenzata, uključivo potrebne fazonske komade izolaciju od 6 mm, spojni i montažni pribor i materijal.</t>
  </si>
  <si>
    <t>Ø32</t>
  </si>
  <si>
    <t>9</t>
  </si>
  <si>
    <t>Brttvljene izvršiti na prodoru cijevi freonske instalacije kroz međukatnu konstrukciju</t>
  </si>
  <si>
    <t>Elektro spajanje i puštanje u pogon multi split sustava uključivo provjeru nepropusnosti freonske instalacije, tlačna proba ispitnim tlakom 25 bar, vakumiranje i dopunjavanje rashladnog sredstva od strane ovlaštenog servisa uz izdavanje potrebnih uputa za korištenje, atesta i garancija:</t>
  </si>
  <si>
    <t>11</t>
  </si>
  <si>
    <t>Troškovi prevoza i uskladištenja materijala specificiranog po stavkama, od mjesta nabave do gradilišta, troškovi dovoza i odvoza alata potrebnog za montažu, te odvoz preostalog materijala sa čišćenjem gradilišta.</t>
  </si>
  <si>
    <t>12</t>
  </si>
  <si>
    <t>Građevinska pripomoć oko izrade prodora i utora, te njihovo stalno zatvaranje i krpanje nakon završetka dijela strojarskih radova.</t>
  </si>
  <si>
    <t>13</t>
  </si>
  <si>
    <t>Montaža opreme i materijala specificiranog po stavkama, do potpune pogonske sposobnosti, uključivo punjenje instalacije, pražnjenje i ponovno punjenje instalacije radi ispiranja, probni pogon u trajanju od 3 dana po 8 sat, te primopredaju, garancije i održavanje u garantnom roku.</t>
  </si>
  <si>
    <t>14</t>
  </si>
  <si>
    <t>Tlačna proba ispitnim tlakom 25 bar i izdavanje zapisnika ovjerenog od strane nadzornog inženjera.</t>
  </si>
  <si>
    <t>15</t>
  </si>
  <si>
    <t>Sva zakonom propisana ispitivanja učinkovitosti instalacije izrađena od ovlaštene  ustanove koja je potrebno predočiti na tehničkom pregledu objekta (unutrašnja i vanjska buka, ispitivanje uređaja kao oruđe za rad s povećanom opasnosti, ispitivanje mikroklime, itd.).</t>
  </si>
  <si>
    <t xml:space="preserve">  UKUPNO GRIJANJE I HLAĐENJE</t>
  </si>
  <si>
    <t>NAPOMENA:</t>
  </si>
  <si>
    <t>Prikupljanje i ishođenje svih potrebnih izjava o sukladnosti opreme, garancijski listovi, izrada uputa o rukovanju i održavanju instalacije je sastavni dio ove specifikacije.</t>
  </si>
  <si>
    <t>2.   VENTILACIJA</t>
  </si>
  <si>
    <t>ODSIS SANITARIJA</t>
  </si>
  <si>
    <t xml:space="preserve">Dobava nadžbuknog odsisnog ventilatora za vremenskim prekidačem. </t>
  </si>
  <si>
    <t>S G2 filterom, kućište okretno, priključivanje izlaznog postolja lijevo gore ili desno gore na glavni vod. Boja bijela, slična RAL 9016. Metalno izlazno postolje DN 75/80. S obostrano zatvorenim kugličnim ležajevima. Zaštita IP X5 (moguća ugradnja u područje 1 u skladu s normom DIN VDE 0100-701).</t>
  </si>
  <si>
    <t>Proizvod kao MAICO tip:</t>
  </si>
  <si>
    <t>ER-AP 100 VZ</t>
  </si>
  <si>
    <t>Model: standardni</t>
  </si>
  <si>
    <t>Volumen zraka: 100 m³/h</t>
  </si>
  <si>
    <t>Brzina: 1.850 1/min</t>
  </si>
  <si>
    <t>Smjer zraka: Odsis zraka</t>
  </si>
  <si>
    <t>Nazivni napon: 230 V</t>
  </si>
  <si>
    <t>Frekvencija struje: 50 Hz</t>
  </si>
  <si>
    <t>Apsorpcija struje: 28,5 W</t>
  </si>
  <si>
    <t>IMaks.: 0,15 A</t>
  </si>
  <si>
    <t>Vrsta zaštite: IP X5</t>
  </si>
  <si>
    <t>Glavni kabel: 3  / 1,5 mm²</t>
  </si>
  <si>
    <t>Mjesto ugradnje: Zid  / Strop</t>
  </si>
  <si>
    <t>Vrsta ugradnje: Nadžbukno</t>
  </si>
  <si>
    <t>Vrsta sustava: decentralizirani</t>
  </si>
  <si>
    <t>Materijal: plastika</t>
  </si>
  <si>
    <t>Boja: bijela, slična RAL 9016</t>
  </si>
  <si>
    <t>Masa: 2,1 kg</t>
  </si>
  <si>
    <t>Filter: G2</t>
  </si>
  <si>
    <t>Promjer priključka: 75 mm / 80 mm</t>
  </si>
  <si>
    <t>Razina zvučnog tlaka: 49 dB(A) Podatak u skladu s normom DIN 18017-3 pri ekvivalentnoj površini apsorpcije AL= 10 m2</t>
  </si>
  <si>
    <t>Fleksibilna petoslojna korugirana aluminijska cijev za spajanje ventilatora (priključni vod) na glavni vod u skladu s normom DIN 18017-3.</t>
  </si>
  <si>
    <t>Klasa zapaljivosti A1 prema DIN 4102.</t>
  </si>
  <si>
    <t>Proizvod kao MAICO tip AFR 75</t>
  </si>
  <si>
    <t>Tehnički podaci</t>
  </si>
  <si>
    <t>Maks. radni tlak: 2.500 Pa</t>
  </si>
  <si>
    <t>Vrsta ugradnje: Podžbukno</t>
  </si>
  <si>
    <t>Materijal: Aluminij</t>
  </si>
  <si>
    <t>Težina: 0,4 kg</t>
  </si>
  <si>
    <t>Nominalni promjer: 75 mm</t>
  </si>
  <si>
    <t>Dobava okruglih (spiralno falcanih) kanala izrađenih iz čelične pocinčane trake debljine prema DIN 24191, uključivo usmjerna koljena, prijelazne komade itd. kao i ovješenja, obujmice, potrebna ukrućenja, čelične profile, čeličnu užad i slično. Pri dnu svake vertikale izvesti priključak za ispuštanje kondenzata.</t>
  </si>
  <si>
    <t>- Ø200</t>
  </si>
  <si>
    <t>Toplinska izolacija debljine 9 mm za izolaciju kanala iz prethodne stavke. Stavka uključuje sav potreban dodatni materijal za ugradnju (ljepilo, ljepljive trake,…).</t>
  </si>
  <si>
    <t>5</t>
  </si>
  <si>
    <t>Protukišna rešetka o poc. čeličnog lima za vanjsku ugradnju dimenzija 300x300</t>
  </si>
  <si>
    <t>6</t>
  </si>
  <si>
    <t>Oblaganje ventilacijskog kanala protupožarnom cijevnom oblogom za klasu gorivosti F 90 unutarnjeg promjera Ø 200 mm. Stavka uključuje sav spojni i brtveni materijal, ljepilo,trake, masu za zapunjavanje</t>
  </si>
  <si>
    <t>m¯¹</t>
  </si>
  <si>
    <t>7</t>
  </si>
  <si>
    <t>Sitni montažni, pričvrsni i potrošni materijal, kao što su plin, kisik, žica za zavarivanje, vijci, brtve i sl., te unutrašnji transport materijala.zajedno sa sitnim i potrošnim materijalom koji nije posebno specificiran, kao  konzole, ovjesni i pričvrsni materijal.</t>
  </si>
  <si>
    <t>komplet</t>
  </si>
  <si>
    <t>10</t>
  </si>
  <si>
    <t xml:space="preserve">Montaža navedene opreme i materijala do potpune pogonske sposobnosti. </t>
  </si>
  <si>
    <t>Stavka uključuje pripremno-završne radove s upoznavanjem građevine, kontakte s nadzornom službom, obilježavanje prodora i proboja instalacije. Usklađivanje s ostalim sudionicima u gradnji o položaju elemenata sustava, te vođenje dokumentacije gradilišta.</t>
  </si>
  <si>
    <t>UKUPNO VENTILACIJA</t>
  </si>
  <si>
    <t>Kn</t>
  </si>
  <si>
    <t>NAPOMENE:</t>
  </si>
  <si>
    <t>Demontažni radovi odnose se na postojećo grijevna tijela i cijevne instalacije koje se nalaze u postojećim sobama koje će se rekonstruirati.</t>
  </si>
  <si>
    <t>Svu opremu i instalacije potrebno je prethodno isprazniti te u dogovoru sa korisnikom definirati koja se oprema zadržava i/ili reparira, a koja se odvozi na deponij.</t>
  </si>
  <si>
    <t>Za sve stavke u cijeni pojedine stavke treba obuhvatiti potrebne skele, podupiranja, osiguranja, sav pomoćni materijal, te sve pripremne i međufaze rada potrebne za korektno dovršenje stavke prema pravilima struke i važećim propisima.</t>
  </si>
  <si>
    <t>Za sve stavke u cijeni pojedine stavke treba uključiti odvoz srušenog i demontiranog materijala na odgovarajući deponij, sve transporte, zajedno s utovarom i istovarom.</t>
  </si>
  <si>
    <t>Za sve elemente potrebno je tražiti mišljenje investitora želi li sačuvati iste i odložiti na mjesto gdje odredi investitor ili baciti.</t>
  </si>
  <si>
    <t>Prilikom izvođenja, izvođač je dužan posvetiti posebnu pažnju zaštiti ostale opreme i te podova i zidova (korištenjem adekvatne zaštite) .</t>
  </si>
  <si>
    <t xml:space="preserve">Pražnjenje  instalacije vode koje se odnose na postojeće sustav grijanja s izljevom u sustav odvodnje.  </t>
  </si>
  <si>
    <t>Demontaža postojećih ogrijevnih tijela i armature, rezanje cjevovoda vertikalnog i horizontalnog razvoda , brtvljenje otvora, otvaranje novih otvora i prilagodba za postavljanje novih ogrijevnih tijela</t>
  </si>
  <si>
    <t>Odlaganje demontirane opreme u prostore koje odredi investitor ili odvoz demontirane opreme na odgovarajuću deponiju u krugu do 15km prema dogovoru s Investitorom.</t>
  </si>
  <si>
    <t>Dobava Higijenskog radijatora izrađenog od hladno valjanog čeličnog lima debljine 1,2 mm sa bočnim priključcima, opremljen čepovima za odzračivanje te čepovima za ispuštanje vode. Uključivo radijatorsku konzolu za montažu radijatora na zid H= 900</t>
  </si>
  <si>
    <t>tip 30 900x1200</t>
  </si>
  <si>
    <t>tip 30 900x1000</t>
  </si>
  <si>
    <r>
      <t>Termostatski radijatorski ventil DN15</t>
    </r>
    <r>
      <rPr>
        <sz val="12"/>
        <color indexed="8"/>
        <rFont val="Calibri"/>
        <family val="2"/>
        <charset val="238"/>
      </rPr>
      <t xml:space="preserve"> ravne izvedbe s 17 nestupnjevanih namjestivih vrijednosti prednamještenja za automatsko, dinamičko hidraulično uravnoteženje ogrjevnog tijela. Konstantna vrijednost protoka unutar područja rada i kod promjene diferencijalnog tlaka u sustavu. Priključak je M30x1,5 mm za elektrotermičke pogone ili termostate.                                                                                                                                                   Područje namještanja protoka: 10-170 l/h                                                   Max diferencijalni tlak: 1,5 bar                                                                                               Max radni tlak: 10 bar (PN10)                                                                                 Radna temperatura: -2°C do 90°C                                                                                                                                                                                                                                                                                    Proizvod kao </t>
    </r>
    <r>
      <rPr>
        <sz val="12"/>
        <color indexed="8"/>
        <rFont val="Calibri"/>
        <family val="2"/>
        <charset val="238"/>
      </rPr>
      <t>"serija AQ"</t>
    </r>
    <r>
      <rPr>
        <sz val="12"/>
        <color indexed="8"/>
        <rFont val="Calibri"/>
        <family val="2"/>
        <charset val="238"/>
      </rPr>
      <t xml:space="preserve"> Oventrop</t>
    </r>
  </si>
  <si>
    <t>Termostatska glava s tekućinskim osjetnikom povećane čvrstoće na savijanje, s zaštitnom pokrovnom kapicom i integriranim zaštitnim uređajem protiv krađe. Namještena vrijednost na termostatu se može blokirati.                                                                                        Ključ za namještanje se naručuje posebno.                                                                                                                   Navojni priključak: M30x1,5 mm                                                                          Područje namještanja: 7°C-28°C                                                                      Prozvod kao "UNI LHB" Oventrop</t>
  </si>
  <si>
    <t>Radijatorska prigušnica 1/2 " za montažu u povratni tok radijatora</t>
  </si>
  <si>
    <t>Bakrene cijevi fi 18 za povezivanje radijatora sa vertikalama od crnih čeličnih cijevi. U cijeni stavke uključiti sve potrebne bakrene fitinge (koljena, T-ogranke, redukcije, priključne lukove  ispojnice) kao i sav ovjesni, brtven ii pričvrsni materijal. Cijevi se vode u zidu ii u spuštenom stropu</t>
  </si>
  <si>
    <t>punjenje instalacije vodom, hladna i topla proba, zapisnik o tlačnoj probi ovjeren od nadzornog inženjera</t>
  </si>
  <si>
    <t>UKUPNO CENTRALNO GRIJANJE</t>
  </si>
  <si>
    <t>REKAPITULACIJA-TERMOINSTALACIJE</t>
  </si>
  <si>
    <t>GRIJANJE I HLAĐENJE</t>
  </si>
  <si>
    <t>VENTILACIJA</t>
  </si>
  <si>
    <t>CENTRALNO GRIJANJE</t>
  </si>
  <si>
    <t>SVEUKUPNO:</t>
  </si>
  <si>
    <r>
      <t>I.</t>
    </r>
    <r>
      <rPr>
        <b/>
        <sz val="7"/>
        <color indexed="8"/>
        <rFont val="Times New Roman"/>
        <family val="1"/>
        <charset val="238"/>
      </rPr>
      <t xml:space="preserve">                   </t>
    </r>
    <r>
      <rPr>
        <b/>
        <sz val="12"/>
        <color indexed="8"/>
        <rFont val="Calibri"/>
        <family val="2"/>
        <charset val="238"/>
      </rPr>
      <t xml:space="preserve">VODOVODNA INSTALACIJA </t>
    </r>
  </si>
  <si>
    <t>Poz.</t>
  </si>
  <si>
    <t>Opis</t>
  </si>
  <si>
    <t>Jed. mjere</t>
  </si>
  <si>
    <t>Ukupna cijena</t>
  </si>
  <si>
    <t>Građevinsko otvaranje otvora u postojećim trasama vertikalnog dovoda hladne, tople vode i cirkulacije pronalaženje cijevovoda, rezanje i prilagodba za novu instalaciju. Stavka uključuje pražnjenje cjevovoda u dijelu potrebnom za izvođenje radova. Potrebno je osigurati da ostali dio bolnice nema prekida opskrbe sa vodom</t>
  </si>
  <si>
    <t>Višeslojne kompozitne cijevi (PE-Xc/Al/PE-X) za vodovodnu instalaciju unutar zgrade  (sanitarna hladna i topla voda). Instalacija se montira u šupljinu spuštenog stropa te podnim i zidnim usjecima pod žbuku. Sve cijevi se toplinski izoliraju cijevnom izolacijom debljine 9 mm. Obračun se vrši po tekućem metru kompletno montirane cijevi, s tlačnom probom, te obujmicama, nosačima i pomoćnim sredstvima za pričvršćenje. Stavka uključuje sve potrebne spojne komade (fitinge). Obračun po ugrađenom i ispitanom m' cjevovoda.</t>
  </si>
  <si>
    <t>Ø 20 (DN15)</t>
  </si>
  <si>
    <t>Ø 26 (DN20)</t>
  </si>
  <si>
    <t>Ø 32 (DN25)</t>
  </si>
  <si>
    <t>Cijevna spužvasta izolacija za izolaciju kompletne vodovodne instalacije unutar zgrade  (sanitarna hladna i topla voda), toplinske vodljivosti izolacije 0,040 W/mK, debljine 9 mm kao proizvod Armacell Tubolit DG ili jednakovrijedno.</t>
  </si>
  <si>
    <t>TL-22/9-DG</t>
  </si>
  <si>
    <t>TL-28/9-DG</t>
  </si>
  <si>
    <t>TL-35/9-DG</t>
  </si>
  <si>
    <t>Protupožarna obujmica za prodore cijevi kroz ppožarne sektore klase otpornosti R90 za promjere:</t>
  </si>
  <si>
    <t>Dobava i ugradnja kuglaste slavine s punim promjerom kugle, u izvedbi s ručicom, s ispustom. Obračun po komadu kompletno ugrađene armature.</t>
  </si>
  <si>
    <t>- DN20</t>
  </si>
  <si>
    <t>- DN25</t>
  </si>
  <si>
    <t>Slobodno protočni ventili, ravni, s poniklanom  navojnom kapom za ugradnju na cjevovod hladne i tople sanitarne vode. Obračun se vrši po komadu kompletno montirane i ispitane armature, sa svim potrebnim monterskim materijalom za montažu te spoj i brtvu.</t>
  </si>
  <si>
    <t>- DN 15</t>
  </si>
  <si>
    <t>- DN 20</t>
  </si>
  <si>
    <t>Slobodno protočni podžbukni ventili, kutni, 1/2”, s poniklanom  navojnom kapom na cjevovodu sanitarne hladne vode u zidnim usjecima za priključak umivaonika. Obračun se vrši po komadu kompletne montirane i ispitane armature, sa svim potrebnim materijalom za montažu te spoj i brtvu.</t>
  </si>
  <si>
    <t xml:space="preserve">Pomoćni građevinski radovi oko i nakon montaže vodovodne instalacije unutar zgrade, kao što su usidrenje obujmica i kuka, izrada i zatvaranje usjeka, prodora i slično. Obračun sve kompletno. </t>
  </si>
  <si>
    <t>Ispitivanje instalacije hladne i tople vode na probni pritisak, prema uputama proizvođača cijevi s izdavanjem atesta o  izvršenom ispitivanju.</t>
  </si>
  <si>
    <t>Ispiranje i dezinfekcija vodovodne instalacije, uz nazočnost nadležnog sanitarnog inspektora, uzimanje uzorka i pribavljanje atesta pitkosti od "Zavoda za javno zdravstvo". Obračun sve kompletno.</t>
  </si>
  <si>
    <t>Pripremno-završni radovi, uključivo s upoznavanjem građevine, kontakti s nadzornom službom, obilježavanje prodora i proboja instalacije. Usklađivanje s ostalim sudionicima u gradnji o položaju elemenata sustava, te vođenje dokumentacije gradilišta.</t>
  </si>
  <si>
    <t>UKUPNO VODOVODNA INSTALACIJA</t>
  </si>
  <si>
    <r>
      <t>II.</t>
    </r>
    <r>
      <rPr>
        <b/>
        <sz val="7"/>
        <color indexed="8"/>
        <rFont val="Times New Roman"/>
        <family val="1"/>
        <charset val="238"/>
      </rPr>
      <t xml:space="preserve">                   </t>
    </r>
    <r>
      <rPr>
        <b/>
        <sz val="12"/>
        <color indexed="8"/>
        <rFont val="Calibri"/>
        <family val="2"/>
        <charset val="238"/>
      </rPr>
      <t>FEKALNA ODVODNJA</t>
    </r>
  </si>
  <si>
    <t xml:space="preserve">Niskošumne PP/MF kanalizacijske cijevi sa spojem na naglavak (kolčak) zajedno sa fazonskim komadima, te potrebnim spojnim, montažnim i brtvenim materijalom. Brtvljenje cijevi izvesti pomoću gumenih brtvi. Obračun po m' ugrađenog cjevovoda zajedno sa fazonskim komadima te potrebnim spojnim, montažnim i brtvenim materijalom. Sva pričvršćenja i zavješenja  su uključena u cijenu. Štemanje (po potrebi) šliceva je također uključeno u jediničnu cijenu.  Minimalna kvaliteta cijevi DIN 19560, tip za kućnu kanalizaciju. </t>
  </si>
  <si>
    <t>Obavezna fotodokumentacija izvedenog stanja, a prije zatvaranja poda, šliceva, spuštenih stropova i sl.</t>
  </si>
  <si>
    <t>Ø 50 mm</t>
  </si>
  <si>
    <t>Ø 75 mm</t>
  </si>
  <si>
    <t xml:space="preserve">Ø 110 mm </t>
  </si>
  <si>
    <t>Napomena:</t>
  </si>
  <si>
    <t>Mikrolokaciju odvoda pojedinih sanitarnih uređaja odrediti prema sanitarnoj opremi.</t>
  </si>
  <si>
    <t>DN 110</t>
  </si>
  <si>
    <t>Podni sifon s odvodnim priključkom Ø50 i s ponikalnim perforiranim poklopcem dimenzija 150x150 mm, za montažu u pod (GERFLOR)Obračun  po komadu kompletno ugrađenog sifona.</t>
  </si>
  <si>
    <t xml:space="preserve">kom </t>
  </si>
  <si>
    <t xml:space="preserve">Pomoćni građevinski radovi i zidarska pripomoć oko i nakon montaže instalacije unutar zgrade, kao što su usidrenje obujmica i kuka, izrada i zatvaranje usjeka, prodora, sanacija i zatrpavanje postojećih revizijskih okana unutar objekta i slično. Obračun sve kompletno. </t>
  </si>
  <si>
    <t xml:space="preserve">Izrada spoja cijevi nove odvodnje na postojeće vertikale odvodnje. Sve sa svim potrebnim priborom i materijalom za montažu do potpune funkcionalnosti.Prije montaže provjeriti na licu mjesta položaj vertikale te mogućnosti priključenja </t>
  </si>
  <si>
    <t>Po završetku izrade kanalizacijske instalacije, a prije zatrpavanja potrebno je  mrežu ispitati na nepropusnost i protočnost, komplet sa svim potrebnim radovima te  izdavanjem atesta. Stavka uključuje i optički pregled cjevovoda.</t>
  </si>
  <si>
    <t>UKUPNO FEKALNA ODVODNJA</t>
  </si>
  <si>
    <r>
      <t>III.</t>
    </r>
    <r>
      <rPr>
        <b/>
        <sz val="7"/>
        <color indexed="8"/>
        <rFont val="Times New Roman"/>
        <family val="1"/>
        <charset val="238"/>
      </rPr>
      <t xml:space="preserve">                   </t>
    </r>
    <r>
      <rPr>
        <b/>
        <sz val="12"/>
        <color indexed="8"/>
        <rFont val="Calibri"/>
        <family val="2"/>
        <charset val="238"/>
      </rPr>
      <t>SANITARNI UREĐAJI I OPREMA</t>
    </r>
  </si>
  <si>
    <t xml:space="preserve">Napomena: </t>
  </si>
  <si>
    <t>Tip, dizajn i boju sanitarne opreme i pribora određuje glavni projektant u dogovoru s investitorom. Projektom su predviđeni sanitarni uređaji i pribor prve klase što je izvoditelj dužan poštovati prilikom izrade jediničnih cijena. Visine vodovodnih i kanalizacijskih priključaka za pojedine sanitarne uređaje prilagoditi izabranoj opremi.</t>
  </si>
  <si>
    <r>
      <rPr>
        <sz val="12"/>
        <color indexed="8"/>
        <rFont val="Calibri"/>
        <family val="2"/>
        <charset val="238"/>
      </rPr>
      <t xml:space="preserve">Dobava, prijenos i montaža </t>
    </r>
    <r>
      <rPr>
        <sz val="12"/>
        <rFont val="Calibri"/>
        <family val="2"/>
        <charset val="238"/>
      </rPr>
      <t>kompletnog umivaonika za osobe smanjene pokretljivosti,oblika i boje po izboru projektanta unutarnjeg uređenja,  koji se sastoji od: prema NN151/2005,  koji se sastoji od</t>
    </r>
    <r>
      <rPr>
        <sz val="12"/>
        <rFont val="Arial"/>
        <family val="2"/>
      </rPr>
      <t>:</t>
    </r>
  </si>
  <si>
    <t>-keramičkog  umivaonika širine 65cm (KERAMAG ili KOLO) posebne konstrukcije namijenjenog osobama u kolicima sa sifonom skrivenim u zidu</t>
  </si>
  <si>
    <t>-montažnog instalacijskog elementa za bolnički umivaonik visine ugradnje 112 cm. Instalacijski element samonosiv za ugradnju u suhomontažnu zidnu ili predzidnu konstrukciju obloženu gipskartonskim pločama, komplet s  odvodnim koljenom d50 mm i ugradbenim sifonom, pločom s armaturnim priključcima ½" s uključenom zvučnom izolacijom, vijcima za učvršćenje keramike i svim potrebnim pričvrsnim priborom i spojnim materijalom;</t>
  </si>
  <si>
    <t>Sve kao Geberit Duofix (art. 111.480.00.1)</t>
  </si>
  <si>
    <r>
      <t xml:space="preserve">Dobava, prijenos i montaža </t>
    </r>
    <r>
      <rPr>
        <b/>
        <sz val="10"/>
        <rFont val="Arial"/>
        <family val="2"/>
      </rPr>
      <t>kompletnog WC-a</t>
    </r>
    <r>
      <rPr>
        <sz val="11"/>
        <color theme="1"/>
        <rFont val="Calibri"/>
        <family val="2"/>
        <charset val="238"/>
        <scheme val="minor"/>
      </rPr>
      <t xml:space="preserve"> </t>
    </r>
    <r>
      <rPr>
        <b/>
        <sz val="10"/>
        <rFont val="Arial"/>
        <family val="2"/>
        <charset val="238"/>
      </rPr>
      <t>za osobe smanjene pokretljivosti prema NN151/2005</t>
    </r>
    <r>
      <rPr>
        <sz val="11"/>
        <color theme="1"/>
        <rFont val="Calibri"/>
        <family val="2"/>
        <charset val="238"/>
        <scheme val="minor"/>
      </rPr>
      <t>,  koji se sastoji od:</t>
    </r>
  </si>
  <si>
    <r>
      <t xml:space="preserve">-konzolne keramičke  </t>
    </r>
    <r>
      <rPr>
        <b/>
        <sz val="10"/>
        <rFont val="Arial"/>
        <family val="2"/>
        <charset val="238"/>
      </rPr>
      <t>WC školjke</t>
    </r>
    <r>
      <rPr>
        <sz val="10"/>
        <rFont val="Arial"/>
        <family val="2"/>
      </rPr>
      <t xml:space="preserve"> bez ruba "Rimfree" (KERAMAG ili KOLO), dužine 70cm </t>
    </r>
  </si>
  <si>
    <t xml:space="preserve">-plastične daske od Duroplasta bez poklopca. </t>
  </si>
  <si>
    <t xml:space="preserve">montažnog instalacijskog elementa za WC školjku visine ugradnje 112 cm  s niskošumnim ugradbenim vodokotlićem za 6/3l ispiranje,izrađenim prema HRN EN 14055:2011 .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Element sadrži oslonce za montažu rukohvata s obje strane. </t>
  </si>
  <si>
    <t>kao Geberit Duofix 111,311,00,5</t>
  </si>
  <si>
    <t>rukohvata obostrano (jedan preklopni sa montažnom podžbuknom konzolom, drugi fiksni sa montažom bočno na zid)</t>
  </si>
  <si>
    <t>-zidnog nosača od inoxa s WC četkom</t>
  </si>
  <si>
    <t xml:space="preserve">-držača toalet papira od inoxa </t>
  </si>
  <si>
    <t>Obračun po kompletu.</t>
  </si>
  <si>
    <t>kao Geberit Duofix 111,769,00,5</t>
  </si>
  <si>
    <t>Jednoručna miješalica tople i hladne vode za umivaonik s odvodnim setom sa šipkom za zatvaranje, komplet s  kutnim ventilima. Obračun po kompletu montirane miješalice.</t>
  </si>
  <si>
    <t>Proizvod kao HANSGROHE.</t>
  </si>
  <si>
    <t>Jednoručna zidna miješalica tople i hladne vode za tuš u kompletu s ručnim tušem na gipkoj cijevi, kliznom vodilicom tuša i sa stalkom (posudicom) za sapun. Obračun po kompletu montirane miješalice.</t>
  </si>
  <si>
    <t>Brušena ogledala i etažeri prvoklasne izvedbe sa ugradnjom na nevidljive nosače. Dimenzije ogledala po izboru projektanta unutarnjeg uređenja. Ogledala montirati iznad umivaonika u sanitarijama. Stavka uključuje sav sitni spojni i brtveni materijal. Obračun po kompletu montiranog ogledala.</t>
  </si>
  <si>
    <t>- dimenzija cca. 60x60 cm</t>
  </si>
  <si>
    <t>Dozator tekućeg sapuna za ugradnju pokraj umivaonika. Stavka uključuje sav sitni spojni i brtveni materijal. Obračun po komadu montiranog dozatora.</t>
  </si>
  <si>
    <t>Dvostruke vješalice od nehrđajućeg čelika kod svake tuš kade. Stavka uključuje sav sitni spojni i brtveni materijal. Obračun po komadu montirane vješalice.</t>
  </si>
  <si>
    <t xml:space="preserve">Držač za ručnike pored umivaonika. Držači su metalni, kromirani, a montiraju se usidrenim vijcima. Stavka uključuje sav sitni spojni i brtveni materijal. </t>
  </si>
  <si>
    <t>Obračun po komadu montiranog držača.</t>
  </si>
  <si>
    <t>Koševi za smeće kod svakog umivaonika i kod svake WC školjke u ženskom dijelu sanitarnog čvora. Koševi su sa poklopcem koji se podiže pritiskom noge na papučicu. Obračun po komadu isporučenog koša.</t>
  </si>
  <si>
    <t xml:space="preserve">        </t>
  </si>
  <si>
    <t>SANITARNI UREĐAJI I OPREMA UKUPNO</t>
  </si>
  <si>
    <r>
      <t>4</t>
    </r>
    <r>
      <rPr>
        <b/>
        <sz val="7"/>
        <color indexed="8"/>
        <rFont val="Times New Roman"/>
        <family val="1"/>
        <charset val="238"/>
      </rPr>
      <t xml:space="preserve">          </t>
    </r>
    <r>
      <rPr>
        <b/>
        <sz val="14"/>
        <color indexed="8"/>
        <rFont val="Calibri"/>
        <family val="2"/>
        <charset val="238"/>
      </rPr>
      <t>REKAPITULACIJA</t>
    </r>
  </si>
  <si>
    <t>I</t>
  </si>
  <si>
    <t>VODOVODNA INSTALACIJA</t>
  </si>
  <si>
    <t>II</t>
  </si>
  <si>
    <t>FEKALNA ODVODNJA</t>
  </si>
  <si>
    <t>III</t>
  </si>
  <si>
    <t>SANITARNI UREĐAJI I OPREMA</t>
  </si>
  <si>
    <t>UKUPNO:</t>
  </si>
  <si>
    <t xml:space="preserve">    TROŠKOVNIK ELEKTRO RADOVA NA REKONSTRUKCIJI</t>
  </si>
  <si>
    <t>SPECIJALNA BOLNICA ZA ORTOPEDIJU - ZAPADNO KRILO</t>
  </si>
  <si>
    <t xml:space="preserve">Cijena za svaku stavku troškovnika mora obuhvatiti dobavu, montažu, spajanje po potrebi, uzemljenje, te dovođenje svake stavke u stanje potpune funkcionalnosti.
U cijenu također ukalkulirati sav potreban materijal , spojni i montažni (potpuno funkcioniranje svake od stavki).
Ponuđač radova mora ponuditi sve stavke iz ovog troškovnika. Ukoliko neke od stavki ne nudi ili predlaže alternativu, u svojoj ponudi to mora posebno naglasiti.
Oznake razvodnih ploča izvesti na graviranoj pločici, kao i sve natpise na vratima ormara.
Izrađujući ponudu treba imati na umu najnovije važeće propise za pojedine vrste instalacije.
</t>
  </si>
  <si>
    <t>Prije davanja ponude obavezno pročitati tehnički opis i pogledati nacrte.</t>
  </si>
  <si>
    <t>A)</t>
  </si>
  <si>
    <t>ELEKTRIČNI RAZVODNI ORMARI</t>
  </si>
  <si>
    <t>Demontaža postojećeg razvodnog ormara i opreme unutar njega. Prilikom izvedbe radova osigurati beznaponsko stanje.Nakon montaže novog ormara prespojiti do potpune funkcionlnosti izvode koji se ovim projektom ne rekonstruiraju.</t>
  </si>
  <si>
    <t>paušal</t>
  </si>
  <si>
    <t>Demontaža postojećih rasvjetnih tijela unutar prostora rekonstrukcije bolesničkih soba, te priključnica jake i slabe struje.</t>
  </si>
  <si>
    <t>paušalno</t>
  </si>
  <si>
    <t>Demontaža postojećih rasvjetnih tijela unutar prostora hodnika. Nakon montaže stropa ponovna ugradnja do potpunog nivoa funkcionalnosti postojećih rasvjetnih armatura.</t>
  </si>
  <si>
    <r>
      <t>Dobava i ugradnja razdjelne ploče "RP-Ortopedija"</t>
    </r>
    <r>
      <rPr>
        <sz val="10"/>
        <rFont val="Arial CE"/>
        <family val="2"/>
        <charset val="238"/>
      </rPr>
      <t xml:space="preserve"> Izrađene od plastike ugrađene na zid. Ploča četvororedna (12x4 modula,) , sa bijelim vratima.  
U ploču montirati slijedeće elemente :</t>
    </r>
  </si>
  <si>
    <t>-</t>
  </si>
  <si>
    <t>Odvodnik valnog  prenapona SPD "C" klase 0,275kV 15kA , 3+N</t>
  </si>
  <si>
    <t xml:space="preserve">Kobinacija prekidač/strujna zaštitna sklopka 40/0,03A/4P </t>
  </si>
  <si>
    <t xml:space="preserve">Instalacijski prekidač jednopolni 16A, 6kA "B" karakt. </t>
  </si>
  <si>
    <t xml:space="preserve">Instalacijski prekidač jednopolni 16A, 6kA "C" karakt. </t>
  </si>
  <si>
    <t xml:space="preserve">Instalacijski prekidač jednopolni 10A, 6kA "B" karakt. </t>
  </si>
  <si>
    <t>Instalacijski prekidač jednopolni 16A, 6kA "B" karakt.  (za prespajanje postojećih izvoda)</t>
  </si>
  <si>
    <t>Cu sabirnice 100A, tropolne</t>
  </si>
  <si>
    <t>Nespecifirani materijal, stopice, spojni kabeli, POK kanali, vijci i stezaljke.</t>
  </si>
  <si>
    <r>
      <t xml:space="preserve">PLOČA  </t>
    </r>
    <r>
      <rPr>
        <b/>
        <sz val="10"/>
        <rFont val="Arial CE"/>
        <family val="2"/>
        <charset val="238"/>
      </rPr>
      <t xml:space="preserve">"RP-Ortopedija"  </t>
    </r>
    <r>
      <rPr>
        <sz val="10"/>
        <rFont val="Arial CE"/>
        <family val="2"/>
        <charset val="238"/>
      </rPr>
      <t xml:space="preserve"> SVEUKUPNO</t>
    </r>
  </si>
  <si>
    <t>B)</t>
  </si>
  <si>
    <t>ELEKTRIČNA INSTALACIJA SNAGE</t>
  </si>
  <si>
    <t>Dobava i polaganje PVC cijevi u beton i ciglu sa štemanjem šliceva</t>
  </si>
  <si>
    <r>
      <t>F</t>
    </r>
    <r>
      <rPr>
        <sz val="10"/>
        <rFont val="Arial"/>
        <family val="2"/>
      </rPr>
      <t xml:space="preserve"> 25mm</t>
    </r>
  </si>
  <si>
    <t>Dobava i polaganje kabela  u PVC cijevi</t>
  </si>
  <si>
    <r>
      <t>P 2,5mm</t>
    </r>
    <r>
      <rPr>
        <vertAlign val="superscript"/>
        <sz val="10"/>
        <rFont val="Arial CE"/>
        <family val="2"/>
        <charset val="238"/>
      </rPr>
      <t>2</t>
    </r>
  </si>
  <si>
    <t>Dobava i polaganje kabela p/ž sa štemenjem šliceva:</t>
  </si>
  <si>
    <r>
      <t>PP-Y 3x2,5mm</t>
    </r>
    <r>
      <rPr>
        <vertAlign val="superscript"/>
        <sz val="10"/>
        <rFont val="Arial CE"/>
        <family val="2"/>
        <charset val="238"/>
      </rPr>
      <t>2</t>
    </r>
  </si>
  <si>
    <r>
      <t>PP-Y 3x1,5mm</t>
    </r>
    <r>
      <rPr>
        <vertAlign val="superscript"/>
        <sz val="10"/>
        <rFont val="Arial CE"/>
        <family val="2"/>
        <charset val="238"/>
      </rPr>
      <t>2</t>
    </r>
  </si>
  <si>
    <r>
      <t xml:space="preserve">Dobava, montaža i spajanje p/ž u PVC kutiju 
</t>
    </r>
    <r>
      <rPr>
        <sz val="10"/>
        <rFont val="Symbol"/>
        <family val="1"/>
        <charset val="2"/>
      </rPr>
      <t>F</t>
    </r>
    <r>
      <rPr>
        <sz val="10"/>
        <rFont val="Arial CE"/>
        <family val="2"/>
        <charset val="238"/>
      </rPr>
      <t>60mm i kutije veličine 4 modula, el. Elemenata (tipa Vimar plana modularno prema pozijama u tlocrtu):</t>
    </r>
  </si>
  <si>
    <t>šuko priključnica dvostruka</t>
  </si>
  <si>
    <t>šuko priključnica jednostruka</t>
  </si>
  <si>
    <t>šuko priključnica jednostruka s poklopcem u zaštiti IP55</t>
  </si>
  <si>
    <t>kutija za stalni priključak</t>
  </si>
  <si>
    <r>
      <t xml:space="preserve">Dobava i ugradnja PVC razvodnih kutija p/ž </t>
    </r>
    <r>
      <rPr>
        <sz val="10"/>
        <rFont val="Symbol"/>
        <family val="1"/>
        <charset val="2"/>
      </rPr>
      <t xml:space="preserve">F </t>
    </r>
    <r>
      <rPr>
        <sz val="10"/>
        <rFont val="Arial CE"/>
        <family val="2"/>
        <charset val="238"/>
      </rPr>
      <t>80mm</t>
    </r>
  </si>
  <si>
    <r>
      <t>Izvedba</t>
    </r>
    <r>
      <rPr>
        <sz val="10"/>
        <rFont val="Arial CE"/>
        <charset val="238"/>
      </rPr>
      <t xml:space="preserve"> izjednačenja potencijala  PS 49 sa dobavom i ugradnjom obujmicama</t>
    </r>
    <r>
      <rPr>
        <b/>
        <sz val="10"/>
        <rFont val="Arial CE"/>
        <charset val="238"/>
      </rPr>
      <t xml:space="preserve"> </t>
    </r>
    <r>
      <rPr>
        <sz val="10"/>
        <rFont val="Arial CE"/>
        <family val="2"/>
        <charset val="238"/>
      </rPr>
      <t>u kupaonici, te povezivanjem metalnih elemenata na sabirnicu kutije za izjed. potencijala, istu spojiti na sabirnicu el. razdjelnika.</t>
    </r>
  </si>
  <si>
    <r>
      <t>dobava i ugradnja vodiča P/F 10 mm</t>
    </r>
    <r>
      <rPr>
        <vertAlign val="superscript"/>
        <sz val="10"/>
        <rFont val="Arial CE"/>
        <family val="2"/>
        <charset val="238"/>
      </rPr>
      <t>2</t>
    </r>
  </si>
  <si>
    <r>
      <t>dobava i ugradnja vodiča P/F 6 mm</t>
    </r>
    <r>
      <rPr>
        <vertAlign val="superscript"/>
        <sz val="10"/>
        <rFont val="Arial CE"/>
        <family val="2"/>
        <charset val="238"/>
      </rPr>
      <t>2</t>
    </r>
  </si>
  <si>
    <t>Spajanje ventilatora</t>
  </si>
  <si>
    <t xml:space="preserve">Spajanje klima jedinica </t>
  </si>
  <si>
    <t>Sitni nespecificirani materijal, izolir traka, stopice, vijci i sl.</t>
  </si>
  <si>
    <t xml:space="preserve"> -</t>
  </si>
  <si>
    <t>Dobava i izvedba protupožarnog brtvljenja:</t>
  </si>
  <si>
    <t>FBS-S , protupožarna kartuša 380ml , OBO Bettermann cod. 7203800</t>
  </si>
  <si>
    <t>KS-S DE , natpisna pločica za sustave za brtvljenje PVC, Obo Betterman cod. 7205425</t>
  </si>
  <si>
    <t>ASX-E protupožarna premaz u kanti 5kg, OBO Bettermann cod. 7202312</t>
  </si>
  <si>
    <t>C)</t>
  </si>
  <si>
    <t xml:space="preserve">ELEKTRIČNA INSTALACIJA  RASVJETE  </t>
  </si>
  <si>
    <t>Dobava i polaganje PVC cijevi u beton i ciglu sa štemanjem šliceva:</t>
  </si>
  <si>
    <r>
      <t xml:space="preserve">PVC </t>
    </r>
    <r>
      <rPr>
        <sz val="10"/>
        <rFont val="Symbol"/>
        <family val="1"/>
        <charset val="2"/>
      </rPr>
      <t xml:space="preserve">F </t>
    </r>
    <r>
      <rPr>
        <sz val="10"/>
        <rFont val="Arial"/>
        <family val="2"/>
        <charset val="238"/>
      </rPr>
      <t>20mm</t>
    </r>
  </si>
  <si>
    <r>
      <t xml:space="preserve">PVC </t>
    </r>
    <r>
      <rPr>
        <sz val="10"/>
        <rFont val="Symbol"/>
        <family val="1"/>
        <charset val="2"/>
      </rPr>
      <t xml:space="preserve">F </t>
    </r>
    <r>
      <rPr>
        <sz val="10"/>
        <rFont val="Arial"/>
        <family val="2"/>
        <charset val="238"/>
      </rPr>
      <t>32mm</t>
    </r>
  </si>
  <si>
    <t>Dobava i polaganje kabela u PVC cijevi</t>
  </si>
  <si>
    <r>
      <t>P 1,5mm</t>
    </r>
    <r>
      <rPr>
        <vertAlign val="superscript"/>
        <sz val="10"/>
        <rFont val="Arial CE"/>
        <family val="2"/>
        <charset val="238"/>
      </rPr>
      <t xml:space="preserve">2 </t>
    </r>
  </si>
  <si>
    <t>Dobava i polaganje kabela p/ž u beton i ciglu sa štemenjem šliceva:</t>
  </si>
  <si>
    <r>
      <t>PP-Y 5x1,5mm</t>
    </r>
    <r>
      <rPr>
        <vertAlign val="superscript"/>
        <sz val="10"/>
        <rFont val="Arial CE"/>
        <family val="2"/>
        <charset val="238"/>
      </rPr>
      <t>2</t>
    </r>
  </si>
  <si>
    <t>Dobava, ugradnja i spajanje sklopki p/ž tip VIMAR "PLANA" sve u modularne kutije prema pozicijama u tlocrtu. U cijeni (modularne kutije, nosači, okviri i maske):</t>
  </si>
  <si>
    <t>isklopna sklopka 10A</t>
  </si>
  <si>
    <t>izmjenična sklopka 10A</t>
  </si>
  <si>
    <t>križna sklopka 10A</t>
  </si>
  <si>
    <t>isklopna sklopka cod. 14008.2.L, simbol svjetla 
(širine dva modula, komplet sa signalnom lampicom)</t>
  </si>
  <si>
    <t>ožičena signalna jedinica za tipkala cod. 14773</t>
  </si>
  <si>
    <t xml:space="preserve">Ugradnja i spajanje nadgradni LED panel 3200lm, dimmabilni, 42W LED 3000, sa stropnim nosačima, QLT
</t>
  </si>
  <si>
    <t xml:space="preserve">zidna lampa sa  LED svjetlom,montaža na +1,70m
</t>
  </si>
  <si>
    <t>Dobava, ugradnja i spajanje kupaonskih ventilatora, izrađenih u stupnju zaštite IP X4</t>
  </si>
  <si>
    <t>Dobava, ugradnja i spajanje svjetiljki plafonjera PEtea direct IP43 20W, Intra</t>
  </si>
  <si>
    <t>Dobava, ugradnja i spajanje zidna svjetiljka Mirror LED 1x7W, IP44, Luminis</t>
  </si>
  <si>
    <t>Dobava, ugradnja i spajanje protupaničnih svjetiljki nagradnih 8W/3h, sa piktogramom</t>
  </si>
  <si>
    <t>Ispitivanje i puštanje u rad električne instalacije snage i rasvjete, te izdavanje certifikata za tehnički pregled</t>
  </si>
  <si>
    <t xml:space="preserve">ELEKTRIČNA INSTALACIJA RASVJETE </t>
  </si>
  <si>
    <t>D)</t>
  </si>
  <si>
    <t xml:space="preserve">INSTALACIJA TELEFONA </t>
  </si>
  <si>
    <r>
      <t xml:space="preserve">PVC </t>
    </r>
    <r>
      <rPr>
        <sz val="10"/>
        <rFont val="Symbol"/>
        <family val="1"/>
        <charset val="2"/>
      </rPr>
      <t>F</t>
    </r>
    <r>
      <rPr>
        <sz val="10"/>
        <rFont val="Arial CE"/>
        <family val="2"/>
        <charset val="238"/>
      </rPr>
      <t xml:space="preserve"> 20mm</t>
    </r>
  </si>
  <si>
    <t>Dobava i polaganje kabela u PVC tičino cijevi
Kabeli :</t>
  </si>
  <si>
    <t xml:space="preserve"> UTP CAT. 6e</t>
  </si>
  <si>
    <r>
      <t xml:space="preserve">Dobava i montaža p/ž u PVC kutiju  </t>
    </r>
    <r>
      <rPr>
        <sz val="10"/>
        <rFont val="Symbol"/>
        <family val="1"/>
        <charset val="2"/>
      </rPr>
      <t>F</t>
    </r>
    <r>
      <rPr>
        <sz val="10"/>
        <rFont val="Arial CE"/>
        <family val="2"/>
        <charset val="238"/>
      </rPr>
      <t>60mm
komplet priključnice:</t>
    </r>
  </si>
  <si>
    <t>RJ 45 jednostruka 6e</t>
  </si>
  <si>
    <r>
      <t>Dobava i ugradnja etažnog razdjelnog ormara "RP-TEL"</t>
    </r>
    <r>
      <rPr>
        <sz val="10"/>
        <rFont val="Arial CE"/>
        <family val="2"/>
        <charset val="238"/>
      </rPr>
      <t xml:space="preserve"> izrađene od metala sa resetkom za hlađenje ugrađene u zid. Ormar sa montažnom poločom kao EATON CS-43/140.Kompletni etažni razvod izvesti preko istih</t>
    </r>
  </si>
  <si>
    <r>
      <t xml:space="preserve">  RAZDJELNI ORMAR  </t>
    </r>
    <r>
      <rPr>
        <b/>
        <sz val="10"/>
        <rFont val="Arial CE"/>
        <family val="2"/>
        <charset val="238"/>
      </rPr>
      <t xml:space="preserve">" RP-TEL"  </t>
    </r>
    <r>
      <rPr>
        <sz val="10"/>
        <rFont val="Arial CE"/>
        <family val="2"/>
        <charset val="238"/>
      </rPr>
      <t xml:space="preserve"> SVEUKUPNO</t>
    </r>
  </si>
  <si>
    <t>Sitni nespecificirani materijal, stopice, vijci i sl.</t>
  </si>
  <si>
    <t>Ispitivanje i puštanje u rad telefonske instalacija, I instalacije računalne mreže sa izradom certifikata</t>
  </si>
  <si>
    <t xml:space="preserve">INSTALACIJA TELEONA </t>
  </si>
  <si>
    <t>E)</t>
  </si>
  <si>
    <t>INSTALACIJA TELEVIZIJE</t>
  </si>
  <si>
    <t>Dobava i uvlačenje u PVC tičino cijev koaksijalnog kabela KOKA F6 TSV</t>
  </si>
  <si>
    <t>Dobava i ugradnja PVC tičino cijevi u zid sa štemanjem šliceva</t>
  </si>
  <si>
    <r>
      <t xml:space="preserve"> PVC tičino cijev </t>
    </r>
    <r>
      <rPr>
        <sz val="10"/>
        <rFont val="Symbol"/>
        <family val="1"/>
        <charset val="2"/>
      </rPr>
      <t>F</t>
    </r>
    <r>
      <rPr>
        <sz val="10"/>
        <rFont val="Arial"/>
        <family val="2"/>
        <charset val="238"/>
      </rPr>
      <t xml:space="preserve"> 32</t>
    </r>
    <r>
      <rPr>
        <sz val="10"/>
        <rFont val="Arial CE"/>
        <family val="2"/>
        <charset val="238"/>
      </rPr>
      <t>mm</t>
    </r>
  </si>
  <si>
    <r>
      <t xml:space="preserve"> PVC tičino cijev </t>
    </r>
    <r>
      <rPr>
        <sz val="10"/>
        <rFont val="Symbol"/>
        <family val="1"/>
        <charset val="2"/>
      </rPr>
      <t xml:space="preserve">F </t>
    </r>
    <r>
      <rPr>
        <sz val="10"/>
        <rFont val="Arial"/>
        <family val="2"/>
        <charset val="238"/>
      </rPr>
      <t>25mm</t>
    </r>
  </si>
  <si>
    <t>Dobava i ugradnja na krov antenskog stupa od INOX cijevi 2" dužine 4m komplet sa :</t>
  </si>
  <si>
    <t>logaritamskom antenom LP45 (univerzalna)</t>
  </si>
  <si>
    <t>SAT antenom AL 105 (105cm)</t>
  </si>
  <si>
    <t>LNB quatro 0,6dB</t>
  </si>
  <si>
    <r>
      <t>potencijalno izjednačenje antena i TV ormara sa P/F-10mm</t>
    </r>
    <r>
      <rPr>
        <vertAlign val="superscript"/>
        <sz val="10"/>
        <rFont val="Arial CE"/>
        <family val="2"/>
        <charset val="238"/>
      </rPr>
      <t>2</t>
    </r>
  </si>
  <si>
    <t>Dobava, ugradnja i spajanje TV/SAT priključnica p/ž tip kao VIMAR "PLANA" ili slične kvalitete</t>
  </si>
  <si>
    <t>priključnica cod. 14310.05</t>
  </si>
  <si>
    <t>PVC kutija cod. V71001</t>
  </si>
  <si>
    <t>nosivi okvir cod. 14602</t>
  </si>
  <si>
    <t>pokrovna ploča cod. 14642.01</t>
  </si>
  <si>
    <t>Dobava, montaža i spajanje multiswitcha kao tip "HIRSCHMANN CKR 9320" za 32 korisnika ili po izboru investitora. Smjestiti ga u TV ormar</t>
  </si>
  <si>
    <t>Dobava, ugradnja i spajanje širokopojasnog kanalnog pojačala HIRSCHMANN tip CMU 128</t>
  </si>
  <si>
    <t>Dobava i ugradnja plastičnog ormara p/ž za smještaj pojačala i multiswitcha dim ŠxVxD: 650x500x200mm.
Na ormaru postaviti naljepnicu "TV ormar".</t>
  </si>
  <si>
    <t>Dobava, zgradnja i spajanje podžbukne prolazne PVC kutije 200x100mm</t>
  </si>
  <si>
    <t xml:space="preserve">Ispitivanje i puštanje u rad televizijske instalacije te izdavanje atesta za tehnički pregled </t>
  </si>
  <si>
    <t>F)</t>
  </si>
  <si>
    <t>INSTALACIJA SOS POZIVA</t>
  </si>
  <si>
    <t>Dobava i ugradnja mikroprocesorska centrala BIS-MPC MMX, Hust, Zagreb</t>
  </si>
  <si>
    <t>Dobava i ugradnja napajač/komunikator BIS-NS 2405/OKA 16, Hust, Zagreb</t>
  </si>
  <si>
    <t>Dobava i ugradnja napajač/komunikator BIS-NS 2405/OKA 24, Hust, Zagreb</t>
  </si>
  <si>
    <t>Dobava i ugradnja dvobojna sobna svjetiljka s razdjelnikom BIS-SS 02CZR</t>
  </si>
  <si>
    <t>Dobava i ugradnja tipkalo pozivno-razriješno-prisutnost BIS-TPR 20F</t>
  </si>
  <si>
    <t>Dobava i ugradnja tipkalo pozivno BIS-TP SOS T sa vrpcom</t>
  </si>
  <si>
    <t>Dobava i ugradnja siganlo tipkalo krevetno</t>
  </si>
  <si>
    <t>Dobava i ugradnja Fast Ethernet Switch 5 Ports</t>
  </si>
  <si>
    <t xml:space="preserve">Dobava i ugradnja pod žbuku PVC tičino cijevi f 16 mm te dobava i provlačenje kroz cijevi kabela UTP CAT. 5E 4x2x0,6 mm
</t>
  </si>
  <si>
    <t xml:space="preserve">Dobava i ugradnja štemanjem u zid kabela PP-Y 3x1,5 mm2 </t>
  </si>
  <si>
    <t>Povezivanje komunikatora OKA na kabel</t>
  </si>
  <si>
    <t>ispitivanje, programiranje, puštanje u rad, obuka osoblja</t>
  </si>
  <si>
    <t>G)</t>
  </si>
  <si>
    <t>INSTALACIJA VATRODOJAVE</t>
  </si>
  <si>
    <t>Dobava i ugradnja optičkog dimnog analogno adresabilnog javljača</t>
  </si>
  <si>
    <t>požara s ranom detekcijom dima u stvaranju plamena i tinjajuće vatre,</t>
  </si>
  <si>
    <t>s izolatorom kvara na petlji ugrađenim u jevljaču, visoka otpornost na</t>
  </si>
  <si>
    <t>vlagu, ugrađen svjetlosni indikator za signalizaciju alarma.</t>
  </si>
  <si>
    <t>Komplet s podnožjem i oznakom od transparentne plastike</t>
  </si>
  <si>
    <t>učvršćene na podnožje.</t>
  </si>
  <si>
    <t>tip Cerberus Pro OP720 + DB721 +FDBZ291 "Siemens"</t>
  </si>
  <si>
    <t>Dobava i polaganje bezhalogenog vatrodojavnog instalacijskog kabela</t>
  </si>
  <si>
    <t>tipa JEB-H(St)H E30 2x2x0,8, očuvanje funkcije u požaru 30 minuta.</t>
  </si>
  <si>
    <t>Kabel se polaže podžbukno i u spuštenom stropu u PVC instalacijskim cijevima.</t>
  </si>
  <si>
    <t>U cijenu kabela uključena je PVC  instalacijska cijev.</t>
  </si>
  <si>
    <t>R E K A P I T U L A C I J A</t>
  </si>
  <si>
    <t>PDV:</t>
  </si>
  <si>
    <t>GRAĐEVINSKI I OBRTNIČKI RADOVI</t>
  </si>
  <si>
    <t>REKAPITULACIJA</t>
  </si>
  <si>
    <t>TERMO INSTALACIJE</t>
  </si>
  <si>
    <t>VODOVOD I ODVODNJA</t>
  </si>
  <si>
    <t>ELEKTRORADOVI</t>
  </si>
  <si>
    <t>Brtvljenje prodora negorive cijevi kroz betonsku PP granicu zone EI90, u slučaju da je otvor u betonu veći za cca 20 do 60 mm od vanjskog promjera cijevi. Brtvljenje se sastoji od ispune međuprostora kamenom vunom, klasa HRN DIN 4102-A,talište t &gt; 10000 C</t>
  </si>
  <si>
    <t>Unutarnja jednosmjerna kazetna jedinica inverter sustava, predviđena za ugradnju pod strop, opremljena ventilatorom, izmjenjivačem topline s direktnom ekspanzijom freona, elektronskim ekspanzijskim ventilom, te svim potrebnim elementima za zaštitu, kontro</t>
  </si>
  <si>
    <t xml:space="preserve">- učinak hlađenja: Qh = 3,5 kW </t>
  </si>
  <si>
    <t xml:space="preserve">- učinak grijanja:   Qg = 4,0 kW </t>
  </si>
  <si>
    <t>- medij: R410A</t>
  </si>
  <si>
    <t>- razina zvučnog tlaka (SPL) - hlađenje: 31 - 34 - 37 dB (A)</t>
  </si>
  <si>
    <t>- razina zvučne snage - hlađenje (PWL): 54 dB (A)</t>
  </si>
  <si>
    <t>- razina zvučnog tlaka (SPL) - grijanje: 31 - 35 - 38 dB (A)</t>
  </si>
  <si>
    <t>- količina zraka(hlađenje): V=  7.3 - 8.4 - 9.4 m3/min</t>
  </si>
  <si>
    <t>- količina zraka (grijanje): V=  7.7 - 8.8 - 9.9 m3/min</t>
  </si>
  <si>
    <t>- dimenzije: V × Š × D = 175 x 1102 x 360 mm</t>
  </si>
  <si>
    <t>- dimenzije panela: V × Š × D = 34 x 1200 x 414 mm</t>
  </si>
  <si>
    <t>- masa(masa panela): 15 (3,5) kg</t>
  </si>
  <si>
    <t>uključivo dodatni pribor:</t>
  </si>
  <si>
    <t>- zračni antibakterijski, antialergijski filteri</t>
  </si>
  <si>
    <t>- infracrveni daljinski upravljač sa 24-satnim timerom i satom</t>
  </si>
  <si>
    <t>Proizvod: MITSUBISHI  ELECTRIC ili jednakovrijedan</t>
  </si>
  <si>
    <t>Tip: MLZ-KA35VA</t>
  </si>
  <si>
    <t>3.   CENTRALNO GRIJANJE</t>
  </si>
  <si>
    <t>Naziv</t>
  </si>
  <si>
    <t>Premazivanje žbuke i gipskartonskih ploča u mokrim čvorovima dubinskim impregnacijskim premazom</t>
  </si>
  <si>
    <t>Površine na koje se polaže izolacija moraju biti posve ravne, suhe, očišćene od prašine i nečistoća i dovoljno glatke da izolacija dobro prione.</t>
  </si>
  <si>
    <t>Dobava i postava PVC višeslojne podne obloge kao GERFLOR TARALAY PREMIUM COMPACT INDIANA. 
(U slučaju ponude jednakovrijedne obloge drugih proizvođača, specificirati proizvod koji se nudi.)
Nanošenje protuprašnog premaza i izrada izravnavajućeg sloja masom za izravnanje u debljini od 1 do 2 mm, na suhu, čvrstu i ravnu podlogu. Dopuštene su granične vrijednosti neravnina gotove podloge mjerene na razmaku od 2m-7 mm, 0.20m-2mm, a dozvoljena vlažnost estriha je 2 % CM. 
Na ovako pripremljenu podlogu polaže se  višeslojna fleksibilna PVC podna obloga s antibakterijskim i fungicidalnim tretmanom te PROTECSOL 2 trajnim zaštitnim tretmanom, nema potrebe za poliranjem, otpornost na kiseline i lužine, lako održavanje, u boji po izboru projektanta.</t>
  </si>
  <si>
    <t>Rb.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</si>
</sst>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0\ _k_n"/>
    <numFmt numFmtId="166" formatCode="#,##0.00\ &quot;kn&quot;"/>
    <numFmt numFmtId="167" formatCode="00000"/>
    <numFmt numFmtId="168" formatCode="0.0"/>
    <numFmt numFmtId="169" formatCode="###."/>
  </numFmts>
  <fonts count="83">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sz val="11"/>
      <color rgb="FF505050"/>
      <name val="Calibri"/>
      <family val="2"/>
      <charset val="238"/>
      <scheme val="minor"/>
    </font>
    <font>
      <sz val="11"/>
      <color theme="1"/>
      <name val="Calibri"/>
      <family val="2"/>
      <charset val="238"/>
      <scheme val="minor"/>
    </font>
    <font>
      <sz val="12"/>
      <name val="Arial"/>
      <charset val="238"/>
    </font>
    <font>
      <b/>
      <sz val="14"/>
      <color indexed="8"/>
      <name val="Calibri"/>
      <family val="2"/>
      <charset val="238"/>
    </font>
    <font>
      <b/>
      <sz val="7"/>
      <color indexed="8"/>
      <name val="Times New Roman"/>
      <family val="1"/>
      <charset val="238"/>
    </font>
    <font>
      <sz val="11"/>
      <color indexed="8"/>
      <name val="Calibri"/>
      <family val="2"/>
      <charset val="238"/>
    </font>
    <font>
      <b/>
      <sz val="12"/>
      <color indexed="8"/>
      <name val="Calibri"/>
      <family val="2"/>
      <charset val="238"/>
    </font>
    <font>
      <sz val="12"/>
      <color indexed="8"/>
      <name val="Calibri"/>
      <family val="2"/>
      <charset val="238"/>
    </font>
    <font>
      <b/>
      <sz val="14"/>
      <color theme="1"/>
      <name val="Calibri"/>
      <family val="2"/>
      <charset val="238"/>
    </font>
    <font>
      <sz val="12"/>
      <name val="Calibri"/>
      <family val="2"/>
      <charset val="238"/>
    </font>
    <font>
      <i/>
      <sz val="12"/>
      <name val="Calibri"/>
      <family val="2"/>
      <charset val="238"/>
    </font>
    <font>
      <sz val="11"/>
      <name val="Calibri"/>
      <family val="2"/>
      <charset val="238"/>
      <scheme val="minor"/>
    </font>
    <font>
      <b/>
      <u/>
      <sz val="11"/>
      <name val="Calibri"/>
      <family val="2"/>
      <charset val="238"/>
      <scheme val="minor"/>
    </font>
    <font>
      <sz val="12"/>
      <name val="Calibri"/>
      <family val="2"/>
      <charset val="238"/>
      <scheme val="minor"/>
    </font>
    <font>
      <sz val="10"/>
      <name val="Arial"/>
      <family val="2"/>
      <charset val="238"/>
    </font>
    <font>
      <b/>
      <sz val="11"/>
      <name val="Calibri"/>
      <family val="2"/>
      <charset val="238"/>
      <scheme val="minor"/>
    </font>
    <font>
      <b/>
      <sz val="12"/>
      <name val="Calibri"/>
      <family val="2"/>
      <charset val="238"/>
    </font>
    <font>
      <sz val="12"/>
      <color rgb="FFFF0000"/>
      <name val="Calibri"/>
      <family val="2"/>
      <charset val="238"/>
    </font>
    <font>
      <b/>
      <i/>
      <sz val="12"/>
      <name val="Calibri"/>
      <family val="2"/>
      <charset val="238"/>
    </font>
    <font>
      <sz val="12"/>
      <color indexed="8"/>
      <name val="Calibri"/>
      <family val="2"/>
      <charset val="238"/>
      <scheme val="minor"/>
    </font>
    <font>
      <i/>
      <sz val="11"/>
      <name val="Calibri"/>
      <family val="2"/>
      <charset val="238"/>
      <scheme val="minor"/>
    </font>
    <font>
      <b/>
      <sz val="12"/>
      <color theme="1"/>
      <name val="Calibri"/>
      <family val="2"/>
      <charset val="238"/>
    </font>
    <font>
      <sz val="12"/>
      <color theme="1"/>
      <name val="Calibri"/>
      <family val="2"/>
      <charset val="238"/>
    </font>
    <font>
      <sz val="10"/>
      <color theme="1"/>
      <name val="Times New Roman"/>
      <family val="1"/>
      <charset val="238"/>
    </font>
    <font>
      <sz val="12"/>
      <color rgb="FF000000"/>
      <name val="Calibri"/>
      <family val="2"/>
      <charset val="238"/>
    </font>
    <font>
      <sz val="10"/>
      <color theme="1"/>
      <name val="Tahoma"/>
      <family val="2"/>
      <charset val="238"/>
    </font>
    <font>
      <i/>
      <sz val="12"/>
      <color theme="1"/>
      <name val="Calibri"/>
      <family val="2"/>
      <charset val="238"/>
    </font>
    <font>
      <sz val="12"/>
      <name val="Arial"/>
      <family val="2"/>
    </font>
    <font>
      <sz val="10"/>
      <name val="Arial"/>
      <family val="2"/>
    </font>
    <font>
      <b/>
      <sz val="10"/>
      <name val="Arial"/>
      <family val="2"/>
    </font>
    <font>
      <b/>
      <sz val="10"/>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CE"/>
      <family val="2"/>
      <charset val="238"/>
    </font>
    <font>
      <sz val="10"/>
      <name val="Tahoma"/>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ont>
    <font>
      <b/>
      <sz val="12"/>
      <name val="Arial CE"/>
      <family val="2"/>
      <charset val="238"/>
    </font>
    <font>
      <b/>
      <sz val="12"/>
      <name val="Arial"/>
      <charset val="238"/>
    </font>
    <font>
      <b/>
      <sz val="10"/>
      <name val="Arial CE"/>
      <family val="2"/>
      <charset val="238"/>
    </font>
    <font>
      <b/>
      <sz val="11"/>
      <name val="Arial CE"/>
      <family val="2"/>
      <charset val="238"/>
    </font>
    <font>
      <b/>
      <sz val="10"/>
      <name val="Arial CE"/>
      <charset val="238"/>
    </font>
    <font>
      <sz val="12"/>
      <name val="Times New Roman"/>
      <family val="1"/>
      <charset val="238"/>
    </font>
    <font>
      <b/>
      <sz val="12"/>
      <name val="Times New Roman"/>
      <family val="1"/>
      <charset val="238"/>
    </font>
    <font>
      <sz val="11"/>
      <name val="TopazFEF"/>
    </font>
    <font>
      <sz val="10"/>
      <name val="Symbol"/>
      <family val="1"/>
      <charset val="2"/>
    </font>
    <font>
      <vertAlign val="superscript"/>
      <sz val="10"/>
      <name val="Arial CE"/>
      <family val="2"/>
      <charset val="238"/>
    </font>
    <font>
      <b/>
      <sz val="10"/>
      <name val="Arial"/>
      <charset val="238"/>
    </font>
    <font>
      <sz val="10"/>
      <name val="Arial CE"/>
      <charset val="238"/>
    </font>
    <font>
      <sz val="10"/>
      <name val="Helv"/>
    </font>
    <font>
      <sz val="10"/>
      <color rgb="FFFF0000"/>
      <name val="Arial"/>
      <family val="2"/>
      <charset val="238"/>
    </font>
    <font>
      <b/>
      <sz val="10"/>
      <color rgb="FFFF0000"/>
      <name val="Arial"/>
      <family val="2"/>
      <charset val="238"/>
    </font>
    <font>
      <sz val="10"/>
      <color indexed="10"/>
      <name val="Arial CE"/>
      <family val="2"/>
      <charset val="238"/>
    </font>
    <font>
      <b/>
      <i/>
      <sz val="10"/>
      <name val="Arial CE"/>
      <family val="2"/>
      <charset val="238"/>
    </font>
    <font>
      <i/>
      <sz val="10"/>
      <name val="Arial CE"/>
      <family val="2"/>
      <charset val="238"/>
    </font>
    <font>
      <sz val="11"/>
      <name val="Arial CE"/>
      <family val="2"/>
      <charset val="238"/>
    </font>
    <font>
      <sz val="10"/>
      <color indexed="12"/>
      <name val="Arial CE"/>
      <family val="2"/>
      <charset val="238"/>
    </font>
    <font>
      <b/>
      <sz val="11"/>
      <color indexed="12"/>
      <name val="Arial CE"/>
      <family val="2"/>
      <charset val="238"/>
    </font>
    <font>
      <sz val="11"/>
      <color indexed="12"/>
      <name val="Arial CE"/>
      <family val="2"/>
      <charset val="238"/>
    </font>
    <font>
      <sz val="10"/>
      <color indexed="12"/>
      <name val="Arial"/>
      <family val="2"/>
      <charset val="238"/>
    </font>
    <font>
      <b/>
      <i/>
      <sz val="10"/>
      <name val="Arial"/>
      <family val="2"/>
      <charset val="238"/>
    </font>
    <font>
      <b/>
      <sz val="14"/>
      <name val="Arial CE"/>
      <family val="2"/>
      <charset val="238"/>
    </font>
    <font>
      <sz val="12"/>
      <name val="Arial CE"/>
      <family val="2"/>
      <charset val="238"/>
    </font>
    <font>
      <b/>
      <sz val="14"/>
      <color theme="1"/>
      <name val="Calibri"/>
      <family val="2"/>
      <charset val="238"/>
      <scheme val="minor"/>
    </font>
    <font>
      <b/>
      <sz val="12"/>
      <name val="Arial"/>
      <family val="2"/>
      <charset val="238"/>
    </font>
    <font>
      <b/>
      <sz val="12"/>
      <color theme="1"/>
      <name val="Arial"/>
      <family val="2"/>
      <charset val="238"/>
    </font>
    <font>
      <sz val="12"/>
      <color theme="1"/>
      <name val="Calibri"/>
      <family val="2"/>
      <charset val="238"/>
      <scheme val="minor"/>
    </font>
  </fonts>
  <fills count="28">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0">
    <xf numFmtId="0" fontId="0" fillId="0" borderId="0"/>
    <xf numFmtId="0" fontId="5" fillId="0" borderId="0"/>
    <xf numFmtId="0" fontId="8" fillId="0" borderId="0"/>
    <xf numFmtId="0" fontId="17" fillId="0" borderId="0"/>
    <xf numFmtId="0" fontId="12" fillId="0" borderId="0"/>
    <xf numFmtId="0" fontId="4" fillId="0" borderId="0"/>
    <xf numFmtId="0" fontId="17"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20" borderId="0" applyNumberFormat="0" applyBorder="0" applyAlignment="0" applyProtection="0"/>
    <xf numFmtId="0" fontId="35" fillId="4" borderId="0" applyNumberFormat="0" applyBorder="0" applyAlignment="0" applyProtection="0"/>
    <xf numFmtId="0" fontId="36" fillId="21" borderId="3" applyNumberFormat="0" applyAlignment="0" applyProtection="0"/>
    <xf numFmtId="0" fontId="37" fillId="22" borderId="4" applyNumberFormat="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8" borderId="3" applyNumberFormat="0" applyAlignment="0" applyProtection="0"/>
    <xf numFmtId="0" fontId="44" fillId="0" borderId="8" applyNumberFormat="0" applyFill="0" applyAlignment="0" applyProtection="0"/>
    <xf numFmtId="0" fontId="45" fillId="23" borderId="0" applyNumberFormat="0" applyBorder="0" applyAlignment="0" applyProtection="0"/>
    <xf numFmtId="0" fontId="46" fillId="0" borderId="0"/>
    <xf numFmtId="0" fontId="4" fillId="0" borderId="0"/>
    <xf numFmtId="0" fontId="47" fillId="0" borderId="0"/>
    <xf numFmtId="0" fontId="17" fillId="0" borderId="0"/>
    <xf numFmtId="0" fontId="17" fillId="0" borderId="0"/>
    <xf numFmtId="0" fontId="47" fillId="0" borderId="0"/>
    <xf numFmtId="0" fontId="12" fillId="0" borderId="0"/>
    <xf numFmtId="0" fontId="8" fillId="0" borderId="0"/>
    <xf numFmtId="0" fontId="8" fillId="24" borderId="9" applyNumberFormat="0" applyFont="0" applyAlignment="0" applyProtection="0"/>
    <xf numFmtId="0" fontId="48" fillId="21" borderId="10" applyNumberFormat="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0" borderId="0" applyNumberFormat="0" applyFill="0" applyBorder="0" applyAlignment="0" applyProtection="0"/>
    <xf numFmtId="0" fontId="52" fillId="0" borderId="0"/>
    <xf numFmtId="0" fontId="60" fillId="0" borderId="0" applyProtection="0">
      <alignment horizontal="left" vertical="top"/>
    </xf>
    <xf numFmtId="0" fontId="46" fillId="0" borderId="0"/>
    <xf numFmtId="0" fontId="60" fillId="0" borderId="0" applyProtection="0">
      <alignment horizontal="left" vertical="top"/>
    </xf>
  </cellStyleXfs>
  <cellXfs count="598">
    <xf numFmtId="0" fontId="0" fillId="0" borderId="0" xfId="0"/>
    <xf numFmtId="0" fontId="0" fillId="0" borderId="0" xfId="0" applyAlignment="1">
      <alignment horizontal="right" vertical="top"/>
    </xf>
    <xf numFmtId="0" fontId="0" fillId="0" borderId="0" xfId="0" applyAlignment="1">
      <alignment wrapText="1"/>
    </xf>
    <xf numFmtId="164" fontId="0" fillId="0" borderId="0" xfId="0" applyNumberFormat="1" applyAlignment="1">
      <alignment wrapText="1"/>
    </xf>
    <xf numFmtId="49" fontId="1" fillId="0" borderId="0" xfId="0" applyNumberFormat="1" applyFont="1" applyAlignment="1">
      <alignment horizontal="right" vertical="top"/>
    </xf>
    <xf numFmtId="164" fontId="1" fillId="0" borderId="0" xfId="0" applyNumberFormat="1" applyFont="1" applyAlignment="1">
      <alignment wrapText="1"/>
    </xf>
    <xf numFmtId="0" fontId="1" fillId="0" borderId="0" xfId="0" applyFont="1" applyAlignment="1">
      <alignment wrapText="1"/>
    </xf>
    <xf numFmtId="0" fontId="0" fillId="0" borderId="0" xfId="0" applyAlignment="1">
      <alignment wrapText="1"/>
    </xf>
    <xf numFmtId="0" fontId="2" fillId="0" borderId="0" xfId="0" applyFont="1" applyAlignment="1">
      <alignment horizontal="justify" vertical="top" wrapText="1" shrinkToFit="1"/>
    </xf>
    <xf numFmtId="0" fontId="6" fillId="0" borderId="0" xfId="1" applyFont="1" applyAlignment="1">
      <alignment horizontal="justify" vertical="center"/>
    </xf>
    <xf numFmtId="0" fontId="8" fillId="0" borderId="0" xfId="2"/>
    <xf numFmtId="0" fontId="9" fillId="0" borderId="0" xfId="1" applyFont="1" applyAlignment="1">
      <alignment horizontal="justify" vertical="center"/>
    </xf>
    <xf numFmtId="0" fontId="10" fillId="0" borderId="0" xfId="1" applyFont="1" applyAlignment="1">
      <alignment horizontal="justify" vertical="center"/>
    </xf>
    <xf numFmtId="0" fontId="5" fillId="0" borderId="0" xfId="1"/>
    <xf numFmtId="0" fontId="10" fillId="0" borderId="0" xfId="1" applyFont="1" applyAlignment="1">
      <alignment vertical="center"/>
    </xf>
    <xf numFmtId="0" fontId="11" fillId="0" borderId="0" xfId="1" applyFont="1" applyAlignment="1">
      <alignment horizontal="justify" vertical="center"/>
    </xf>
    <xf numFmtId="2" fontId="11" fillId="0" borderId="0" xfId="1" applyNumberFormat="1" applyFont="1" applyAlignment="1">
      <alignment horizontal="justify" vertical="center"/>
    </xf>
    <xf numFmtId="0" fontId="12" fillId="0" borderId="0" xfId="1" applyFont="1" applyFill="1"/>
    <xf numFmtId="0" fontId="12" fillId="0" borderId="0" xfId="1" applyFont="1"/>
    <xf numFmtId="49" fontId="14" fillId="0" borderId="0" xfId="1" applyNumberFormat="1" applyFont="1" applyFill="1" applyAlignment="1">
      <alignment horizontal="left" vertical="top"/>
    </xf>
    <xf numFmtId="0" fontId="14" fillId="0" borderId="0" xfId="1" applyFont="1" applyAlignment="1">
      <alignment horizontal="justify" vertical="top"/>
    </xf>
    <xf numFmtId="0" fontId="14" fillId="0" borderId="0" xfId="1" applyFont="1" applyAlignment="1">
      <alignment horizontal="center"/>
    </xf>
    <xf numFmtId="1" fontId="14" fillId="0" borderId="0" xfId="1" applyNumberFormat="1" applyFont="1" applyAlignment="1">
      <alignment horizontal="right"/>
    </xf>
    <xf numFmtId="4" fontId="14" fillId="0" borderId="0" xfId="1" applyNumberFormat="1" applyFont="1" applyAlignment="1">
      <alignment horizontal="right"/>
    </xf>
    <xf numFmtId="4" fontId="14" fillId="0" borderId="0" xfId="1" applyNumberFormat="1" applyFont="1" applyAlignment="1"/>
    <xf numFmtId="4" fontId="14" fillId="0" borderId="0" xfId="1" applyNumberFormat="1" applyFont="1" applyAlignment="1">
      <alignment vertical="center"/>
    </xf>
    <xf numFmtId="0" fontId="14" fillId="0" borderId="0" xfId="1" applyFont="1" applyAlignment="1">
      <alignment vertical="center"/>
    </xf>
    <xf numFmtId="49" fontId="14" fillId="0" borderId="0" xfId="1" applyNumberFormat="1" applyFont="1" applyFill="1" applyBorder="1" applyAlignment="1">
      <alignment horizontal="center" vertical="center"/>
    </xf>
    <xf numFmtId="0" fontId="14" fillId="0" borderId="0" xfId="1" applyFont="1" applyBorder="1" applyAlignment="1">
      <alignment horizontal="justify" vertical="top"/>
    </xf>
    <xf numFmtId="0" fontId="14" fillId="0" borderId="0" xfId="1" applyFont="1" applyBorder="1" applyAlignment="1">
      <alignment horizontal="center"/>
    </xf>
    <xf numFmtId="4" fontId="14" fillId="0" borderId="0" xfId="1" applyNumberFormat="1" applyFont="1" applyBorder="1" applyAlignment="1">
      <alignment horizontal="center"/>
    </xf>
    <xf numFmtId="1" fontId="14" fillId="0" borderId="0" xfId="1" applyNumberFormat="1" applyFont="1" applyBorder="1" applyAlignment="1">
      <alignment horizontal="right"/>
    </xf>
    <xf numFmtId="0" fontId="15" fillId="0" borderId="0" xfId="1" applyFont="1" applyAlignment="1">
      <alignment vertical="center"/>
    </xf>
    <xf numFmtId="4" fontId="14" fillId="0" borderId="0" xfId="1" applyNumberFormat="1" applyFont="1" applyFill="1" applyAlignment="1"/>
    <xf numFmtId="1" fontId="14" fillId="0" borderId="0" xfId="1" applyNumberFormat="1" applyFont="1" applyAlignment="1">
      <alignment horizontal="center" vertical="center"/>
    </xf>
    <xf numFmtId="4" fontId="14" fillId="0" borderId="0" xfId="1" applyNumberFormat="1" applyFont="1" applyFill="1" applyBorder="1" applyAlignment="1" applyProtection="1">
      <alignment horizontal="right"/>
      <protection locked="0"/>
    </xf>
    <xf numFmtId="49" fontId="14" fillId="0" borderId="0" xfId="1" applyNumberFormat="1" applyFont="1" applyFill="1" applyAlignment="1">
      <alignment horizontal="left" vertical="top" wrapText="1"/>
    </xf>
    <xf numFmtId="4" fontId="14" fillId="0" borderId="0" xfId="1" applyNumberFormat="1" applyFont="1" applyFill="1" applyBorder="1" applyAlignment="1" applyProtection="1">
      <alignment horizontal="right" wrapText="1"/>
      <protection locked="0"/>
    </xf>
    <xf numFmtId="4" fontId="14" fillId="0" borderId="0" xfId="1" applyNumberFormat="1" applyFont="1" applyFill="1" applyBorder="1" applyAlignment="1">
      <alignment wrapText="1"/>
    </xf>
    <xf numFmtId="4" fontId="14" fillId="0" borderId="0" xfId="1" applyNumberFormat="1" applyFont="1" applyAlignment="1">
      <alignment vertical="center" wrapText="1"/>
    </xf>
    <xf numFmtId="0" fontId="14" fillId="0" borderId="0" xfId="1" applyFont="1" applyAlignment="1">
      <alignment vertical="center" wrapText="1"/>
    </xf>
    <xf numFmtId="0" fontId="14" fillId="0" borderId="0" xfId="1" applyFont="1"/>
    <xf numFmtId="0" fontId="14" fillId="0" borderId="0" xfId="1" applyFont="1" applyBorder="1"/>
    <xf numFmtId="0" fontId="18" fillId="0" borderId="0" xfId="1" applyFont="1"/>
    <xf numFmtId="4" fontId="14" fillId="0" borderId="0" xfId="1" applyNumberFormat="1" applyFont="1" applyBorder="1" applyAlignment="1">
      <alignment horizontal="right"/>
    </xf>
    <xf numFmtId="4" fontId="14" fillId="0" borderId="0" xfId="1" applyNumberFormat="1" applyFont="1" applyBorder="1" applyAlignment="1" applyProtection="1"/>
    <xf numFmtId="0" fontId="18" fillId="0" borderId="0" xfId="1" applyFont="1" applyAlignment="1">
      <alignment vertical="center"/>
    </xf>
    <xf numFmtId="49" fontId="18" fillId="0" borderId="0" xfId="1" applyNumberFormat="1" applyFont="1" applyBorder="1" applyAlignment="1">
      <alignment horizontal="left" vertical="top"/>
    </xf>
    <xf numFmtId="0" fontId="18" fillId="0" borderId="0" xfId="1" applyFont="1" applyBorder="1" applyAlignment="1">
      <alignment horizontal="justify"/>
    </xf>
    <xf numFmtId="4" fontId="18" fillId="0" borderId="0" xfId="1" applyNumberFormat="1" applyFont="1" applyBorder="1" applyAlignment="1" applyProtection="1">
      <alignment horizontal="right"/>
      <protection locked="0"/>
    </xf>
    <xf numFmtId="4" fontId="18" fillId="0" borderId="0" xfId="1" applyNumberFormat="1" applyFont="1" applyBorder="1" applyAlignment="1" applyProtection="1"/>
    <xf numFmtId="0" fontId="15" fillId="0" borderId="0" xfId="1" applyFont="1" applyAlignment="1">
      <alignment horizontal="center"/>
    </xf>
    <xf numFmtId="0" fontId="15" fillId="0" borderId="0" xfId="1" applyFont="1" applyAlignment="1"/>
    <xf numFmtId="0" fontId="14" fillId="0" borderId="0" xfId="1" applyFont="1" applyAlignment="1"/>
    <xf numFmtId="4" fontId="14" fillId="0" borderId="0" xfId="1" applyNumberFormat="1" applyFont="1" applyFill="1" applyBorder="1" applyAlignment="1" applyProtection="1">
      <alignment horizontal="center" wrapText="1"/>
      <protection locked="0"/>
    </xf>
    <xf numFmtId="4" fontId="14" fillId="0" borderId="0" xfId="1" applyNumberFormat="1" applyFont="1" applyFill="1" applyBorder="1" applyAlignment="1" applyProtection="1">
      <alignment horizontal="right" vertical="center" wrapText="1"/>
      <protection locked="0"/>
    </xf>
    <xf numFmtId="49" fontId="14" fillId="0" borderId="0" xfId="1" applyNumberFormat="1" applyFont="1" applyBorder="1" applyAlignment="1">
      <alignment horizontal="center" vertical="center"/>
    </xf>
    <xf numFmtId="0" fontId="14" fillId="0" borderId="0" xfId="1" applyFont="1" applyAlignment="1">
      <alignment horizontal="justify"/>
    </xf>
    <xf numFmtId="1" fontId="14" fillId="0" borderId="0" xfId="1" applyNumberFormat="1" applyFont="1" applyAlignment="1">
      <alignment horizontal="center"/>
    </xf>
    <xf numFmtId="4" fontId="14" fillId="0" borderId="0" xfId="1" applyNumberFormat="1" applyFont="1" applyBorder="1" applyAlignment="1" applyProtection="1">
      <protection locked="0"/>
    </xf>
    <xf numFmtId="49" fontId="18" fillId="0" borderId="2" xfId="1" applyNumberFormat="1" applyFont="1" applyBorder="1" applyAlignment="1">
      <alignment horizontal="justify" vertical="top"/>
    </xf>
    <xf numFmtId="4" fontId="18" fillId="0" borderId="2" xfId="1" applyNumberFormat="1" applyFont="1" applyBorder="1" applyAlignment="1" applyProtection="1">
      <alignment horizontal="right"/>
      <protection locked="0"/>
    </xf>
    <xf numFmtId="4" fontId="18" fillId="0" borderId="2" xfId="1" applyNumberFormat="1" applyFont="1" applyBorder="1" applyAlignment="1" applyProtection="1">
      <protection locked="0"/>
    </xf>
    <xf numFmtId="0" fontId="21" fillId="0" borderId="0" xfId="1" applyFont="1" applyFill="1" applyAlignment="1">
      <alignment horizontal="justify" vertical="top"/>
    </xf>
    <xf numFmtId="0" fontId="13" fillId="0" borderId="0" xfId="1" applyFont="1" applyFill="1" applyAlignment="1">
      <alignment horizontal="center"/>
    </xf>
    <xf numFmtId="0" fontId="13" fillId="0" borderId="0" xfId="1" applyFont="1" applyFill="1"/>
    <xf numFmtId="0" fontId="13" fillId="0" borderId="0" xfId="1" applyFont="1" applyFill="1" applyAlignment="1"/>
    <xf numFmtId="0" fontId="12" fillId="0" borderId="0" xfId="1" applyFont="1" applyFill="1" applyAlignment="1"/>
    <xf numFmtId="0" fontId="14" fillId="0" borderId="0" xfId="1" applyFont="1" applyAlignment="1">
      <alignment horizontal="center" wrapText="1"/>
    </xf>
    <xf numFmtId="49" fontId="18" fillId="0" borderId="0" xfId="1" applyNumberFormat="1" applyFont="1" applyBorder="1" applyAlignment="1">
      <alignment horizontal="center" vertical="center" wrapText="1"/>
    </xf>
    <xf numFmtId="0" fontId="18" fillId="0" borderId="0" xfId="1" applyFont="1" applyBorder="1" applyAlignment="1">
      <alignment horizontal="left" vertical="top" wrapText="1"/>
    </xf>
    <xf numFmtId="0" fontId="18" fillId="0" borderId="0" xfId="1" applyFont="1" applyBorder="1" applyAlignment="1">
      <alignment horizontal="center" wrapText="1"/>
    </xf>
    <xf numFmtId="1" fontId="18" fillId="0" borderId="0" xfId="1" applyNumberFormat="1" applyFont="1" applyBorder="1" applyAlignment="1">
      <alignment horizontal="center" vertical="center" wrapText="1"/>
    </xf>
    <xf numFmtId="4" fontId="18" fillId="0" borderId="0" xfId="1" applyNumberFormat="1" applyFont="1" applyBorder="1" applyAlignment="1">
      <alignment horizontal="right" wrapText="1"/>
    </xf>
    <xf numFmtId="4" fontId="18" fillId="0" borderId="0" xfId="1" applyNumberFormat="1" applyFont="1" applyBorder="1" applyAlignment="1">
      <alignment wrapText="1"/>
    </xf>
    <xf numFmtId="4" fontId="18" fillId="0" borderId="0" xfId="1" applyNumberFormat="1" applyFont="1" applyAlignment="1">
      <alignment vertical="center" wrapText="1"/>
    </xf>
    <xf numFmtId="0" fontId="18" fillId="0" borderId="0" xfId="1" applyFont="1" applyAlignment="1">
      <alignment vertical="center" wrapText="1"/>
    </xf>
    <xf numFmtId="0" fontId="14" fillId="0" borderId="0" xfId="1" applyFont="1" applyFill="1" applyAlignment="1">
      <alignment horizontal="justify" vertical="top" wrapText="1"/>
    </xf>
    <xf numFmtId="1" fontId="14" fillId="0" borderId="0" xfId="1" applyNumberFormat="1" applyFont="1" applyAlignment="1">
      <alignment horizontal="center" wrapText="1"/>
    </xf>
    <xf numFmtId="4" fontId="14" fillId="0" borderId="0" xfId="1" applyNumberFormat="1" applyFont="1" applyBorder="1" applyAlignment="1">
      <alignment horizontal="right" wrapText="1"/>
    </xf>
    <xf numFmtId="4" fontId="14" fillId="0" borderId="0" xfId="1" applyNumberFormat="1" applyFont="1" applyAlignment="1">
      <alignment wrapText="1"/>
    </xf>
    <xf numFmtId="0" fontId="14" fillId="0" borderId="0" xfId="1" applyFont="1" applyFill="1" applyAlignment="1">
      <alignment horizontal="justify" vertical="top"/>
    </xf>
    <xf numFmtId="0" fontId="18" fillId="0" borderId="0" xfId="1" applyFont="1" applyAlignment="1">
      <alignment horizontal="justify" vertical="top"/>
    </xf>
    <xf numFmtId="1" fontId="14" fillId="0" borderId="0" xfId="1" applyNumberFormat="1" applyFont="1" applyBorder="1" applyAlignment="1">
      <alignment horizontal="center"/>
    </xf>
    <xf numFmtId="0" fontId="14" fillId="0" borderId="0" xfId="1" applyFont="1" applyAlignment="1" applyProtection="1">
      <alignment horizontal="center"/>
      <protection locked="0"/>
    </xf>
    <xf numFmtId="4" fontId="14" fillId="0" borderId="0" xfId="1" applyNumberFormat="1" applyFont="1" applyBorder="1" applyAlignment="1" applyProtection="1">
      <alignment horizontal="right"/>
      <protection locked="0"/>
    </xf>
    <xf numFmtId="0" fontId="14" fillId="0" borderId="0" xfId="1" applyFont="1" applyAlignment="1" applyProtection="1">
      <alignment horizontal="justify"/>
      <protection locked="0"/>
    </xf>
    <xf numFmtId="0" fontId="14" fillId="0" borderId="0" xfId="1" applyFont="1" applyAlignment="1" applyProtection="1">
      <alignment horizontal="justify" vertical="top"/>
      <protection locked="0"/>
    </xf>
    <xf numFmtId="0" fontId="14" fillId="0" borderId="0" xfId="1" applyFont="1" applyAlignment="1" applyProtection="1">
      <alignment horizontal="right"/>
      <protection locked="0"/>
    </xf>
    <xf numFmtId="4" fontId="14" fillId="0" borderId="0" xfId="1" applyNumberFormat="1" applyFont="1" applyAlignment="1" applyProtection="1">
      <alignment horizontal="right"/>
      <protection locked="0"/>
    </xf>
    <xf numFmtId="0" fontId="14" fillId="0" borderId="0" xfId="1" applyFont="1" applyAlignment="1">
      <alignment horizontal="right"/>
    </xf>
    <xf numFmtId="0" fontId="14" fillId="0" borderId="0" xfId="1" applyFont="1" applyAlignment="1">
      <alignment horizontal="left" vertical="top"/>
    </xf>
    <xf numFmtId="0" fontId="4" fillId="0" borderId="0" xfId="5"/>
    <xf numFmtId="0" fontId="11" fillId="0" borderId="0" xfId="5" applyFont="1" applyAlignment="1">
      <alignment horizontal="justify" vertical="center"/>
    </xf>
    <xf numFmtId="2" fontId="11" fillId="0" borderId="0" xfId="5" applyNumberFormat="1" applyFont="1" applyAlignment="1">
      <alignment horizontal="justify" vertical="center"/>
    </xf>
    <xf numFmtId="0" fontId="12" fillId="0" borderId="0" xfId="5" applyFont="1" applyFill="1"/>
    <xf numFmtId="0" fontId="12" fillId="0" borderId="0" xfId="5" applyFont="1"/>
    <xf numFmtId="0" fontId="24" fillId="0" borderId="0" xfId="5" applyFont="1" applyAlignment="1">
      <alignment horizontal="justify" vertical="center"/>
    </xf>
    <xf numFmtId="2" fontId="24" fillId="0" borderId="0" xfId="5" applyNumberFormat="1" applyFont="1" applyAlignment="1">
      <alignment horizontal="justify" vertical="center"/>
    </xf>
    <xf numFmtId="2" fontId="26" fillId="0" borderId="0" xfId="5" applyNumberFormat="1" applyFont="1"/>
    <xf numFmtId="0" fontId="25" fillId="0" borderId="0" xfId="5" applyFont="1" applyAlignment="1">
      <alignment horizontal="center"/>
    </xf>
    <xf numFmtId="2" fontId="25" fillId="0" borderId="0" xfId="5" applyNumberFormat="1" applyFont="1" applyAlignment="1">
      <alignment horizontal="center"/>
    </xf>
    <xf numFmtId="0" fontId="27" fillId="0" borderId="0" xfId="5" applyFont="1" applyAlignment="1">
      <alignment horizontal="center" vertical="top"/>
    </xf>
    <xf numFmtId="0" fontId="27" fillId="0" borderId="0" xfId="5" applyFont="1" applyAlignment="1">
      <alignment horizontal="justify" vertical="top" wrapText="1"/>
    </xf>
    <xf numFmtId="0" fontId="27" fillId="0" borderId="0" xfId="5" applyFont="1" applyAlignment="1">
      <alignment horizontal="center"/>
    </xf>
    <xf numFmtId="2" fontId="28" fillId="0" borderId="0" xfId="5" applyNumberFormat="1" applyFont="1" applyAlignment="1"/>
    <xf numFmtId="0" fontId="28" fillId="0" borderId="0" xfId="5" applyFont="1" applyAlignment="1">
      <alignment horizontal="right"/>
    </xf>
    <xf numFmtId="2" fontId="4" fillId="0" borderId="0" xfId="5" applyNumberFormat="1"/>
    <xf numFmtId="0" fontId="25" fillId="0" borderId="0" xfId="5" applyFont="1" applyAlignment="1">
      <alignment horizontal="justify" vertical="center"/>
    </xf>
    <xf numFmtId="0" fontId="24" fillId="0" borderId="0" xfId="5" applyFont="1" applyAlignment="1">
      <alignment vertical="center" wrapText="1"/>
    </xf>
    <xf numFmtId="166" fontId="24" fillId="0" borderId="0" xfId="5" applyNumberFormat="1" applyFont="1" applyAlignment="1">
      <alignment horizontal="center"/>
    </xf>
    <xf numFmtId="0" fontId="24" fillId="0" borderId="0" xfId="5" applyFont="1" applyAlignment="1">
      <alignment horizontal="right" vertical="center" wrapText="1"/>
    </xf>
    <xf numFmtId="0" fontId="46" fillId="0" borderId="0" xfId="56" applyFont="1" applyBorder="1"/>
    <xf numFmtId="0" fontId="53" fillId="0" borderId="0" xfId="56" applyFont="1" applyFill="1" applyBorder="1" applyAlignment="1">
      <alignment horizontal="centerContinuous" vertical="top"/>
    </xf>
    <xf numFmtId="0" fontId="54" fillId="0" borderId="0" xfId="56" applyFont="1" applyFill="1" applyBorder="1" applyAlignment="1">
      <alignment vertical="justify" wrapText="1"/>
    </xf>
    <xf numFmtId="0" fontId="46" fillId="0" borderId="0" xfId="56" applyFont="1" applyBorder="1" applyAlignment="1">
      <alignment horizontal="center" vertical="center"/>
    </xf>
    <xf numFmtId="4" fontId="46" fillId="0" borderId="0" xfId="56" applyNumberFormat="1" applyFont="1" applyBorder="1" applyAlignment="1">
      <alignment horizontal="centerContinuous" vertical="center"/>
    </xf>
    <xf numFmtId="4" fontId="46" fillId="0" borderId="0" xfId="56" applyNumberFormat="1" applyFont="1" applyBorder="1" applyAlignment="1">
      <alignment horizontal="centerContinuous"/>
    </xf>
    <xf numFmtId="0" fontId="55" fillId="0" borderId="0" xfId="56" applyFont="1" applyBorder="1" applyAlignment="1">
      <alignment horizontal="center" vertical="top"/>
    </xf>
    <xf numFmtId="0" fontId="46" fillId="0" borderId="0" xfId="56" applyFont="1" applyBorder="1" applyAlignment="1">
      <alignment vertical="justify" wrapText="1"/>
    </xf>
    <xf numFmtId="0" fontId="56" fillId="0" borderId="0" xfId="56" applyFont="1" applyFill="1" applyBorder="1" applyAlignment="1">
      <alignment horizontal="center" vertical="top"/>
    </xf>
    <xf numFmtId="0" fontId="57" fillId="0" borderId="0" xfId="56" applyFont="1" applyBorder="1" applyAlignment="1">
      <alignment vertical="justify" wrapText="1"/>
    </xf>
    <xf numFmtId="167" fontId="17" fillId="0" borderId="0" xfId="56" applyNumberFormat="1" applyFont="1" applyBorder="1" applyAlignment="1">
      <alignment horizontal="center" vertical="top" wrapText="1"/>
    </xf>
    <xf numFmtId="4" fontId="17" fillId="0" borderId="0" xfId="56" applyNumberFormat="1" applyFont="1" applyBorder="1" applyAlignment="1">
      <alignment horizontal="center" vertical="top" wrapText="1"/>
    </xf>
    <xf numFmtId="0" fontId="46" fillId="0" borderId="0" xfId="56" applyFont="1" applyFill="1" applyBorder="1"/>
    <xf numFmtId="0" fontId="59" fillId="0" borderId="0" xfId="56" applyFont="1" applyBorder="1" applyAlignment="1">
      <alignment horizontal="left" vertical="top" wrapText="1"/>
    </xf>
    <xf numFmtId="0" fontId="56" fillId="0" borderId="0" xfId="57" applyFont="1" applyFill="1" applyBorder="1" applyAlignment="1">
      <alignment vertical="justify" wrapText="1"/>
    </xf>
    <xf numFmtId="0" fontId="46" fillId="0" borderId="0" xfId="56" applyFont="1" applyFill="1" applyBorder="1" applyAlignment="1">
      <alignment horizontal="center"/>
    </xf>
    <xf numFmtId="4" fontId="46" fillId="0" borderId="0" xfId="56" applyNumberFormat="1" applyFont="1" applyFill="1" applyBorder="1" applyAlignment="1"/>
    <xf numFmtId="0" fontId="56" fillId="25" borderId="0" xfId="56" applyFont="1" applyFill="1" applyBorder="1" applyAlignment="1">
      <alignment horizontal="center" vertical="top"/>
    </xf>
    <xf numFmtId="0" fontId="56" fillId="25" borderId="0" xfId="57" applyFont="1" applyFill="1" applyBorder="1" applyAlignment="1">
      <alignment horizontal="justify" vertical="top" wrapText="1"/>
    </xf>
    <xf numFmtId="0" fontId="46" fillId="25" borderId="0" xfId="56" applyFont="1" applyFill="1" applyBorder="1" applyAlignment="1">
      <alignment horizontal="center"/>
    </xf>
    <xf numFmtId="2" fontId="46" fillId="25" borderId="0" xfId="56" applyNumberFormat="1" applyFont="1" applyFill="1" applyBorder="1" applyAlignment="1"/>
    <xf numFmtId="0" fontId="46" fillId="0" borderId="0" xfId="56" applyFont="1" applyBorder="1" applyAlignment="1">
      <alignment horizontal="center"/>
    </xf>
    <xf numFmtId="0" fontId="55" fillId="0" borderId="0" xfId="57" applyFont="1" applyAlignment="1">
      <alignment horizontal="center" vertical="top"/>
    </xf>
    <xf numFmtId="4" fontId="46" fillId="0" borderId="0" xfId="56" applyNumberFormat="1" applyFont="1" applyBorder="1" applyAlignment="1"/>
    <xf numFmtId="4" fontId="46" fillId="0" borderId="0" xfId="56" applyNumberFormat="1" applyFont="1" applyFill="1" applyBorder="1" applyAlignment="1">
      <alignment horizontal="center"/>
    </xf>
    <xf numFmtId="0" fontId="46" fillId="0" borderId="0" xfId="57" applyFont="1" applyBorder="1" applyAlignment="1">
      <alignment horizontal="justify" vertical="justify" wrapText="1"/>
    </xf>
    <xf numFmtId="0" fontId="56" fillId="25" borderId="0" xfId="57" applyFont="1" applyFill="1" applyBorder="1" applyAlignment="1">
      <alignment vertical="justify" wrapText="1"/>
    </xf>
    <xf numFmtId="4" fontId="46" fillId="25" borderId="0" xfId="56" applyNumberFormat="1" applyFont="1" applyFill="1" applyBorder="1" applyAlignment="1"/>
    <xf numFmtId="0" fontId="46" fillId="0" borderId="0" xfId="57" applyFont="1" applyAlignment="1">
      <alignment horizontal="center"/>
    </xf>
    <xf numFmtId="0" fontId="46" fillId="0" borderId="0" xfId="57" applyFont="1" applyFill="1" applyAlignment="1">
      <alignment horizontal="center"/>
    </xf>
    <xf numFmtId="0" fontId="55" fillId="0" borderId="0" xfId="57" applyFont="1" applyFill="1" applyAlignment="1">
      <alignment horizontal="center" vertical="top"/>
    </xf>
    <xf numFmtId="0" fontId="65" fillId="0" borderId="0" xfId="56" applyFont="1"/>
    <xf numFmtId="0" fontId="52" fillId="0" borderId="0" xfId="56" applyFont="1"/>
    <xf numFmtId="0" fontId="17" fillId="0" borderId="0" xfId="56" applyFont="1" applyBorder="1"/>
    <xf numFmtId="0" fontId="66" fillId="0" borderId="0" xfId="56" applyFont="1" applyBorder="1" applyAlignment="1">
      <alignment horizontal="center" vertical="center"/>
    </xf>
    <xf numFmtId="0" fontId="66" fillId="0" borderId="0" xfId="56" applyFont="1" applyBorder="1"/>
    <xf numFmtId="0" fontId="56" fillId="25" borderId="0" xfId="56" applyFont="1" applyFill="1" applyBorder="1" applyAlignment="1">
      <alignment vertical="justify" wrapText="1"/>
    </xf>
    <xf numFmtId="0" fontId="56" fillId="25" borderId="0" xfId="57" applyFont="1" applyFill="1" applyAlignment="1">
      <alignment horizontal="center" vertical="top"/>
    </xf>
    <xf numFmtId="0" fontId="56" fillId="25" borderId="0" xfId="57" applyFont="1" applyFill="1" applyAlignment="1">
      <alignment horizontal="left" vertical="top"/>
    </xf>
    <xf numFmtId="0" fontId="46" fillId="25" borderId="0" xfId="57" applyFont="1" applyFill="1" applyAlignment="1">
      <alignment horizontal="center"/>
    </xf>
    <xf numFmtId="4" fontId="46" fillId="25" borderId="0" xfId="57" applyNumberFormat="1" applyFont="1" applyFill="1" applyAlignment="1">
      <alignment horizontal="right"/>
    </xf>
    <xf numFmtId="4" fontId="46" fillId="25" borderId="0" xfId="57" applyNumberFormat="1" applyFont="1" applyFill="1" applyAlignment="1"/>
    <xf numFmtId="4" fontId="46" fillId="0" borderId="0" xfId="57" applyNumberFormat="1" applyFont="1" applyAlignment="1">
      <alignment horizontal="right"/>
    </xf>
    <xf numFmtId="4" fontId="46" fillId="0" borderId="0" xfId="57" applyNumberFormat="1" applyFont="1" applyAlignment="1"/>
    <xf numFmtId="0" fontId="46" fillId="0" borderId="0" xfId="57" applyFont="1" applyFill="1" applyBorder="1" applyAlignment="1">
      <alignment horizontal="center"/>
    </xf>
    <xf numFmtId="0" fontId="56" fillId="25" borderId="0" xfId="57" applyFont="1" applyFill="1" applyBorder="1" applyAlignment="1">
      <alignment horizontal="center" vertical="top"/>
    </xf>
    <xf numFmtId="0" fontId="71" fillId="25" borderId="0" xfId="57" applyFont="1" applyFill="1" applyBorder="1" applyAlignment="1">
      <alignment horizontal="center"/>
    </xf>
    <xf numFmtId="4" fontId="71" fillId="25" borderId="0" xfId="57" applyNumberFormat="1" applyFont="1" applyFill="1" applyBorder="1" applyAlignment="1">
      <alignment horizontal="right"/>
    </xf>
    <xf numFmtId="0" fontId="55" fillId="0" borderId="0" xfId="57" applyFont="1" applyFill="1" applyBorder="1" applyAlignment="1">
      <alignment horizontal="center" vertical="top"/>
    </xf>
    <xf numFmtId="0" fontId="46" fillId="0" borderId="0" xfId="56" applyFont="1" applyAlignment="1">
      <alignment horizontal="center"/>
    </xf>
    <xf numFmtId="0" fontId="46" fillId="0" borderId="0" xfId="56" applyFont="1"/>
    <xf numFmtId="0" fontId="72" fillId="0" borderId="0" xfId="56" applyFont="1" applyFill="1" applyBorder="1"/>
    <xf numFmtId="0" fontId="55" fillId="0" borderId="0" xfId="56" applyFont="1" applyFill="1" applyBorder="1" applyAlignment="1">
      <alignment horizontal="center" vertical="top"/>
    </xf>
    <xf numFmtId="4" fontId="46" fillId="0" borderId="0" xfId="56" applyNumberFormat="1" applyFont="1" applyBorder="1" applyAlignment="1">
      <alignment horizontal="right"/>
    </xf>
    <xf numFmtId="0" fontId="73" fillId="25" borderId="0" xfId="57" applyFont="1" applyFill="1" applyBorder="1" applyAlignment="1">
      <alignment horizontal="center" vertical="top"/>
    </xf>
    <xf numFmtId="0" fontId="73" fillId="25" borderId="0" xfId="57" applyFont="1" applyFill="1" applyBorder="1" applyAlignment="1">
      <alignment vertical="justify" wrapText="1"/>
    </xf>
    <xf numFmtId="0" fontId="74" fillId="25" borderId="0" xfId="57" applyFont="1" applyFill="1" applyBorder="1" applyAlignment="1">
      <alignment horizontal="center"/>
    </xf>
    <xf numFmtId="4" fontId="74" fillId="25" borderId="0" xfId="57" applyNumberFormat="1" applyFont="1" applyFill="1" applyBorder="1" applyAlignment="1">
      <alignment horizontal="right"/>
    </xf>
    <xf numFmtId="0" fontId="75" fillId="0" borderId="0" xfId="56" applyFont="1" applyFill="1" applyBorder="1"/>
    <xf numFmtId="0" fontId="17" fillId="0" borderId="0" xfId="56" applyFont="1" applyFill="1" applyBorder="1"/>
    <xf numFmtId="0" fontId="33" fillId="0" borderId="0" xfId="56" applyNumberFormat="1" applyFont="1" applyFill="1" applyBorder="1" applyAlignment="1" applyProtection="1">
      <alignment horizontal="right" vertical="top"/>
    </xf>
    <xf numFmtId="0" fontId="33" fillId="0" borderId="0" xfId="56" applyNumberFormat="1" applyFont="1" applyFill="1" applyBorder="1" applyAlignment="1" applyProtection="1">
      <alignment horizontal="left" vertical="top"/>
    </xf>
    <xf numFmtId="0" fontId="33" fillId="0" borderId="0" xfId="56" applyNumberFormat="1" applyFont="1" applyFill="1" applyBorder="1" applyAlignment="1" applyProtection="1">
      <alignment horizontal="center"/>
    </xf>
    <xf numFmtId="4" fontId="76" fillId="0" borderId="0" xfId="57" applyNumberFormat="1" applyFont="1" applyFill="1" applyBorder="1" applyAlignment="1">
      <alignment horizontal="right"/>
    </xf>
    <xf numFmtId="4" fontId="33" fillId="0" borderId="0" xfId="57" applyNumberFormat="1" applyFont="1" applyFill="1" applyBorder="1" applyAlignment="1">
      <alignment horizontal="right"/>
    </xf>
    <xf numFmtId="4" fontId="17" fillId="0" borderId="0" xfId="56" applyNumberFormat="1" applyFont="1"/>
    <xf numFmtId="0" fontId="17" fillId="0" borderId="0" xfId="56" applyFont="1"/>
    <xf numFmtId="0" fontId="31" fillId="0" borderId="0" xfId="56" applyFont="1"/>
    <xf numFmtId="4" fontId="33" fillId="0" borderId="0" xfId="56" applyNumberFormat="1" applyFont="1"/>
    <xf numFmtId="0" fontId="46" fillId="0" borderId="0" xfId="56" applyFont="1" applyFill="1" applyBorder="1" applyAlignment="1">
      <alignment vertical="justify" wrapText="1"/>
    </xf>
    <xf numFmtId="4" fontId="46" fillId="0" borderId="0" xfId="56" applyNumberFormat="1" applyFont="1" applyBorder="1"/>
    <xf numFmtId="0" fontId="46" fillId="0" borderId="0" xfId="57" applyFont="1" applyFill="1" applyAlignment="1">
      <alignment vertical="justify" wrapText="1"/>
    </xf>
    <xf numFmtId="4" fontId="53" fillId="0" borderId="0" xfId="57" applyNumberFormat="1" applyFont="1" applyFill="1" applyBorder="1" applyAlignment="1"/>
    <xf numFmtId="0" fontId="46" fillId="0" borderId="0" xfId="56" applyFont="1" applyAlignment="1">
      <alignment vertical="justify" wrapText="1"/>
    </xf>
    <xf numFmtId="0" fontId="46" fillId="0" borderId="0" xfId="56" applyFont="1" applyFill="1" applyAlignment="1">
      <alignment horizontal="center"/>
    </xf>
    <xf numFmtId="4" fontId="46" fillId="0" borderId="0" xfId="57" applyNumberFormat="1" applyFont="1" applyFill="1" applyAlignment="1"/>
    <xf numFmtId="2" fontId="46" fillId="0" borderId="0" xfId="56" applyNumberFormat="1" applyFont="1" applyFill="1" applyBorder="1" applyAlignment="1">
      <alignment horizontal="left"/>
    </xf>
    <xf numFmtId="0" fontId="46" fillId="0" borderId="0" xfId="57" applyFont="1" applyFill="1" applyAlignment="1">
      <alignment horizontal="left"/>
    </xf>
    <xf numFmtId="0" fontId="55" fillId="0" borderId="0" xfId="56" applyFont="1"/>
    <xf numFmtId="4" fontId="46" fillId="0" borderId="0" xfId="56" applyNumberFormat="1" applyFont="1"/>
    <xf numFmtId="166" fontId="0" fillId="0" borderId="0" xfId="0" applyNumberFormat="1"/>
    <xf numFmtId="0" fontId="2" fillId="0" borderId="0" xfId="0" applyFont="1" applyAlignment="1">
      <alignment horizontal="justify" vertical="top" wrapText="1" shrinkToFit="1"/>
    </xf>
    <xf numFmtId="0" fontId="1" fillId="0" borderId="0" xfId="0" applyFont="1" applyAlignment="1">
      <alignment wrapText="1"/>
    </xf>
    <xf numFmtId="0" fontId="0" fillId="0" borderId="0" xfId="0" applyAlignment="1">
      <alignment wrapText="1"/>
    </xf>
    <xf numFmtId="49" fontId="14" fillId="2" borderId="12" xfId="1" applyNumberFormat="1" applyFont="1" applyFill="1" applyBorder="1" applyAlignment="1">
      <alignment horizontal="center" vertical="center"/>
    </xf>
    <xf numFmtId="0" fontId="14" fillId="2" borderId="12" xfId="1" applyFont="1" applyFill="1" applyBorder="1" applyAlignment="1">
      <alignment horizontal="justify" vertical="top"/>
    </xf>
    <xf numFmtId="0" fontId="14" fillId="2" borderId="12" xfId="1" applyFont="1" applyFill="1" applyBorder="1" applyAlignment="1">
      <alignment horizontal="center"/>
    </xf>
    <xf numFmtId="1" fontId="14" fillId="2" borderId="12" xfId="1" applyNumberFormat="1" applyFont="1" applyFill="1" applyBorder="1" applyAlignment="1">
      <alignment horizontal="center" vertical="center"/>
    </xf>
    <xf numFmtId="4" fontId="14" fillId="2" borderId="12" xfId="1" applyNumberFormat="1" applyFont="1" applyFill="1" applyBorder="1" applyAlignment="1">
      <alignment horizontal="center"/>
    </xf>
    <xf numFmtId="0" fontId="14" fillId="0" borderId="12" xfId="1" applyFont="1" applyBorder="1" applyAlignment="1">
      <alignment horizontal="justify" vertical="top"/>
    </xf>
    <xf numFmtId="0" fontId="14" fillId="0" borderId="12" xfId="1" applyFont="1" applyBorder="1" applyAlignment="1">
      <alignment horizontal="center"/>
    </xf>
    <xf numFmtId="49" fontId="14" fillId="0" borderId="12" xfId="1" applyNumberFormat="1" applyFont="1" applyFill="1" applyBorder="1" applyAlignment="1">
      <alignment horizontal="left" vertical="top"/>
    </xf>
    <xf numFmtId="4" fontId="14" fillId="0" borderId="12" xfId="1" applyNumberFormat="1" applyFont="1" applyFill="1" applyBorder="1" applyAlignment="1"/>
    <xf numFmtId="4" fontId="14" fillId="0" borderId="12" xfId="1" applyNumberFormat="1" applyFont="1" applyFill="1" applyBorder="1" applyAlignment="1" applyProtection="1">
      <alignment horizontal="right"/>
      <protection locked="0"/>
    </xf>
    <xf numFmtId="49" fontId="14" fillId="0" borderId="12" xfId="1" applyNumberFormat="1" applyFont="1" applyFill="1" applyBorder="1" applyAlignment="1">
      <alignment horizontal="left" vertical="top" wrapText="1"/>
    </xf>
    <xf numFmtId="2" fontId="16" fillId="0" borderId="12" xfId="1" applyNumberFormat="1" applyFont="1" applyBorder="1" applyAlignment="1">
      <alignment wrapText="1"/>
    </xf>
    <xf numFmtId="0" fontId="16" fillId="0" borderId="12" xfId="1" applyFont="1" applyBorder="1" applyAlignment="1">
      <alignment horizontal="center" wrapText="1"/>
    </xf>
    <xf numFmtId="1" fontId="16" fillId="0" borderId="12" xfId="1" applyNumberFormat="1" applyFont="1" applyBorder="1" applyAlignment="1">
      <alignment horizontal="center" vertical="center" wrapText="1"/>
    </xf>
    <xf numFmtId="4" fontId="14" fillId="0" borderId="12" xfId="1" applyNumberFormat="1" applyFont="1" applyFill="1" applyBorder="1" applyAlignment="1" applyProtection="1">
      <alignment horizontal="right" wrapText="1"/>
      <protection locked="0"/>
    </xf>
    <xf numFmtId="4" fontId="14" fillId="0" borderId="12" xfId="1" applyNumberFormat="1" applyFont="1" applyFill="1" applyBorder="1" applyAlignment="1">
      <alignment wrapText="1"/>
    </xf>
    <xf numFmtId="0" fontId="16" fillId="0" borderId="12" xfId="1" applyFont="1" applyBorder="1" applyAlignment="1">
      <alignment horizontal="center"/>
    </xf>
    <xf numFmtId="0" fontId="14" fillId="0" borderId="12" xfId="1" applyFont="1" applyBorder="1"/>
    <xf numFmtId="49" fontId="16" fillId="0" borderId="12" xfId="1" quotePrefix="1" applyNumberFormat="1" applyFont="1" applyBorder="1" applyAlignment="1"/>
    <xf numFmtId="0" fontId="16" fillId="0" borderId="12" xfId="1" applyFont="1" applyBorder="1"/>
    <xf numFmtId="0" fontId="14" fillId="0" borderId="12" xfId="1" applyFont="1" applyBorder="1" applyAlignment="1"/>
    <xf numFmtId="49" fontId="16" fillId="0" borderId="12" xfId="1" applyNumberFormat="1" applyFont="1" applyBorder="1" applyAlignment="1"/>
    <xf numFmtId="1" fontId="16" fillId="0" borderId="12" xfId="1" applyNumberFormat="1" applyFont="1" applyBorder="1" applyAlignment="1">
      <alignment horizontal="center" vertical="center"/>
    </xf>
    <xf numFmtId="1" fontId="14" fillId="0" borderId="12" xfId="1" applyNumberFormat="1" applyFont="1" applyBorder="1" applyAlignment="1">
      <alignment horizontal="left" vertical="top"/>
    </xf>
    <xf numFmtId="49" fontId="16" fillId="0" borderId="12" xfId="1" quotePrefix="1" applyNumberFormat="1" applyFont="1" applyBorder="1" applyAlignment="1">
      <alignment wrapText="1"/>
    </xf>
    <xf numFmtId="0" fontId="16" fillId="0" borderId="12" xfId="3" applyFont="1" applyBorder="1" applyAlignment="1">
      <alignment horizontal="justify" vertical="top"/>
    </xf>
    <xf numFmtId="0" fontId="16" fillId="0" borderId="12" xfId="3" applyFont="1" applyBorder="1" applyAlignment="1">
      <alignment horizontal="center"/>
    </xf>
    <xf numFmtId="0" fontId="16" fillId="0" borderId="12" xfId="1" applyFont="1" applyBorder="1" applyAlignment="1">
      <alignment horizontal="left" vertical="top"/>
    </xf>
    <xf numFmtId="1" fontId="18" fillId="0" borderId="12" xfId="1" applyNumberFormat="1" applyFont="1" applyFill="1" applyBorder="1" applyAlignment="1">
      <alignment horizontal="left" vertical="top"/>
    </xf>
    <xf numFmtId="0" fontId="16" fillId="0" borderId="12" xfId="1" applyFont="1" applyFill="1" applyBorder="1" applyAlignment="1">
      <alignment horizontal="center"/>
    </xf>
    <xf numFmtId="0" fontId="16" fillId="0" borderId="12" xfId="1" applyFont="1" applyBorder="1" applyAlignment="1">
      <alignment horizontal="left" vertical="top" wrapText="1"/>
    </xf>
    <xf numFmtId="0" fontId="16" fillId="0" borderId="12" xfId="1" applyFont="1" applyBorder="1" applyAlignment="1">
      <alignment vertical="top"/>
    </xf>
    <xf numFmtId="0" fontId="16" fillId="0" borderId="12" xfId="1" applyFont="1" applyFill="1" applyBorder="1" applyAlignment="1">
      <alignment horizontal="center" vertical="top"/>
    </xf>
    <xf numFmtId="0" fontId="16" fillId="0" borderId="12" xfId="1" applyFont="1" applyBorder="1" applyAlignment="1">
      <alignment horizontal="justify" vertical="top"/>
    </xf>
    <xf numFmtId="0" fontId="16" fillId="0" borderId="12" xfId="1" applyFont="1" applyBorder="1" applyAlignment="1">
      <alignment horizontal="justify"/>
    </xf>
    <xf numFmtId="0" fontId="16" fillId="0" borderId="12" xfId="1" applyFont="1" applyFill="1" applyBorder="1" applyAlignment="1">
      <alignment horizontal="justify" vertical="top"/>
    </xf>
    <xf numFmtId="1" fontId="16" fillId="0" borderId="12" xfId="1" applyNumberFormat="1" applyFont="1" applyBorder="1" applyAlignment="1">
      <alignment horizontal="center"/>
    </xf>
    <xf numFmtId="0" fontId="16" fillId="0" borderId="12" xfId="1" applyFont="1" applyBorder="1" applyAlignment="1">
      <alignment vertical="center"/>
    </xf>
    <xf numFmtId="49" fontId="18" fillId="0" borderId="12" xfId="1" applyNumberFormat="1" applyFont="1" applyBorder="1" applyAlignment="1">
      <alignment horizontal="center" vertical="center"/>
    </xf>
    <xf numFmtId="49" fontId="18" fillId="0" borderId="12" xfId="1" applyNumberFormat="1" applyFont="1" applyBorder="1" applyAlignment="1">
      <alignment horizontal="left" vertical="top"/>
    </xf>
    <xf numFmtId="0" fontId="18" fillId="0" borderId="12" xfId="1" applyFont="1" applyBorder="1" applyAlignment="1">
      <alignment horizontal="justify" vertical="top"/>
    </xf>
    <xf numFmtId="1" fontId="18" fillId="0" borderId="12" xfId="1" applyNumberFormat="1" applyFont="1" applyBorder="1" applyAlignment="1">
      <alignment horizontal="center" vertical="center"/>
    </xf>
    <xf numFmtId="4" fontId="18" fillId="0" borderId="12" xfId="1" applyNumberFormat="1" applyFont="1" applyBorder="1" applyAlignment="1">
      <alignment horizontal="right"/>
    </xf>
    <xf numFmtId="4" fontId="18" fillId="0" borderId="12" xfId="1" applyNumberFormat="1" applyFont="1" applyBorder="1" applyAlignment="1" applyProtection="1"/>
    <xf numFmtId="49" fontId="18" fillId="0" borderId="12" xfId="1" applyNumberFormat="1" applyFont="1" applyBorder="1" applyAlignment="1">
      <alignment horizontal="justify" vertical="top"/>
    </xf>
    <xf numFmtId="49" fontId="14" fillId="0" borderId="12" xfId="1" applyNumberFormat="1" applyFont="1" applyBorder="1" applyAlignment="1">
      <alignment horizontal="center"/>
    </xf>
    <xf numFmtId="49" fontId="18" fillId="0" borderId="12" xfId="1" applyNumberFormat="1" applyFont="1" applyBorder="1" applyAlignment="1">
      <alignment horizontal="justify"/>
    </xf>
    <xf numFmtId="0" fontId="18" fillId="0" borderId="12" xfId="1" applyFont="1" applyBorder="1" applyAlignment="1"/>
    <xf numFmtId="4" fontId="18" fillId="0" borderId="12" xfId="1" applyNumberFormat="1" applyFont="1" applyBorder="1" applyAlignment="1"/>
    <xf numFmtId="0" fontId="18" fillId="0" borderId="12" xfId="1" applyFont="1" applyBorder="1" applyAlignment="1">
      <alignment horizontal="justify"/>
    </xf>
    <xf numFmtId="4" fontId="18" fillId="0" borderId="12" xfId="1" applyNumberFormat="1" applyFont="1" applyBorder="1" applyAlignment="1" applyProtection="1">
      <alignment horizontal="right"/>
      <protection locked="0"/>
    </xf>
    <xf numFmtId="49" fontId="14" fillId="0" borderId="12" xfId="1" applyNumberFormat="1" applyFont="1" applyFill="1" applyBorder="1" applyAlignment="1">
      <alignment vertical="top"/>
    </xf>
    <xf numFmtId="0" fontId="12" fillId="0" borderId="12" xfId="4" applyFont="1" applyBorder="1" applyAlignment="1">
      <alignment horizontal="justify" vertical="top" wrapText="1"/>
    </xf>
    <xf numFmtId="0" fontId="12" fillId="0" borderId="12" xfId="4" applyFont="1" applyFill="1" applyBorder="1" applyAlignment="1">
      <alignment horizontal="center"/>
    </xf>
    <xf numFmtId="4" fontId="14" fillId="0" borderId="12" xfId="1" applyNumberFormat="1" applyFont="1" applyBorder="1" applyAlignment="1"/>
    <xf numFmtId="0" fontId="14" fillId="0" borderId="12" xfId="1" applyFont="1" applyBorder="1" applyAlignment="1">
      <alignment vertical="top"/>
    </xf>
    <xf numFmtId="0" fontId="19" fillId="0" borderId="12" xfId="4" applyFont="1" applyBorder="1" applyAlignment="1">
      <alignment horizontal="justify" vertical="top" wrapText="1"/>
    </xf>
    <xf numFmtId="4" fontId="14" fillId="0" borderId="12" xfId="1" applyNumberFormat="1" applyFont="1" applyFill="1" applyBorder="1" applyAlignment="1" applyProtection="1">
      <alignment horizontal="center" wrapText="1"/>
      <protection locked="0"/>
    </xf>
    <xf numFmtId="0" fontId="12" fillId="0" borderId="12" xfId="4" quotePrefix="1" applyFont="1" applyBorder="1" applyAlignment="1">
      <alignment horizontal="justify" vertical="top"/>
    </xf>
    <xf numFmtId="0" fontId="12" fillId="0" borderId="12" xfId="4" applyFont="1" applyBorder="1" applyAlignment="1">
      <alignment horizontal="center"/>
    </xf>
    <xf numFmtId="0" fontId="14" fillId="0" borderId="12" xfId="1" applyFont="1" applyBorder="1" applyAlignment="1">
      <alignment vertical="center"/>
    </xf>
    <xf numFmtId="0" fontId="20" fillId="0" borderId="12" xfId="4" applyFont="1" applyBorder="1" applyAlignment="1">
      <alignment horizontal="justify" vertical="top" wrapText="1"/>
    </xf>
    <xf numFmtId="0" fontId="12" fillId="0" borderId="12" xfId="4" applyFont="1" applyBorder="1" applyAlignment="1">
      <alignment horizontal="justify" vertical="top"/>
    </xf>
    <xf numFmtId="0" fontId="14" fillId="0" borderId="0" xfId="1" applyFont="1" applyBorder="1" applyAlignment="1">
      <alignment vertical="center"/>
    </xf>
    <xf numFmtId="0" fontId="15" fillId="0" borderId="0" xfId="1" applyFont="1" applyBorder="1" applyAlignment="1">
      <alignment vertical="center"/>
    </xf>
    <xf numFmtId="0" fontId="18" fillId="0" borderId="12" xfId="1" applyFont="1" applyBorder="1" applyAlignment="1">
      <alignment vertical="center"/>
    </xf>
    <xf numFmtId="49" fontId="18" fillId="26" borderId="12" xfId="1" applyNumberFormat="1" applyFont="1" applyFill="1" applyBorder="1" applyAlignment="1">
      <alignment horizontal="justify" vertical="top"/>
    </xf>
    <xf numFmtId="0" fontId="18" fillId="26" borderId="12" xfId="1" applyFont="1" applyFill="1" applyBorder="1" applyAlignment="1">
      <alignment vertical="center"/>
    </xf>
    <xf numFmtId="4" fontId="18" fillId="26" borderId="12" xfId="1" applyNumberFormat="1" applyFont="1" applyFill="1" applyBorder="1" applyAlignment="1" applyProtection="1">
      <alignment horizontal="right"/>
      <protection locked="0"/>
    </xf>
    <xf numFmtId="4" fontId="18" fillId="26" borderId="12" xfId="1" applyNumberFormat="1" applyFont="1" applyFill="1" applyBorder="1" applyAlignment="1" applyProtection="1">
      <protection locked="0"/>
    </xf>
    <xf numFmtId="0" fontId="16" fillId="0" borderId="12" xfId="1" applyFont="1" applyFill="1" applyBorder="1" applyAlignment="1">
      <alignment vertical="top" wrapText="1"/>
    </xf>
    <xf numFmtId="0" fontId="14" fillId="0" borderId="12" xfId="1" applyFont="1" applyBorder="1" applyAlignment="1">
      <alignment vertical="center" wrapText="1"/>
    </xf>
    <xf numFmtId="0" fontId="14" fillId="0" borderId="12" xfId="1" applyFont="1" applyBorder="1" applyAlignment="1">
      <alignment horizontal="center" wrapText="1"/>
    </xf>
    <xf numFmtId="0" fontId="14" fillId="0" borderId="12" xfId="1" applyFont="1" applyBorder="1" applyAlignment="1">
      <alignment wrapText="1"/>
    </xf>
    <xf numFmtId="0" fontId="22" fillId="0" borderId="12" xfId="1" applyFont="1" applyFill="1" applyBorder="1" applyAlignment="1">
      <alignment vertical="top" wrapText="1"/>
    </xf>
    <xf numFmtId="49" fontId="14" fillId="0" borderId="0" xfId="1" applyNumberFormat="1" applyFont="1" applyFill="1" applyBorder="1" applyAlignment="1">
      <alignment vertical="top"/>
    </xf>
    <xf numFmtId="0" fontId="12" fillId="0" borderId="0" xfId="4" applyFont="1" applyBorder="1" applyAlignment="1">
      <alignment horizontal="justify" vertical="top" wrapText="1"/>
    </xf>
    <xf numFmtId="0" fontId="12" fillId="0" borderId="0" xfId="4" applyFont="1" applyBorder="1" applyAlignment="1">
      <alignment horizontal="center"/>
    </xf>
    <xf numFmtId="49" fontId="14" fillId="0" borderId="12" xfId="1" applyNumberFormat="1" applyFont="1" applyFill="1" applyBorder="1" applyAlignment="1" applyProtection="1">
      <alignment horizontal="center" vertical="center"/>
      <protection locked="0"/>
    </xf>
    <xf numFmtId="49" fontId="14" fillId="0" borderId="12" xfId="1" applyNumberFormat="1" applyFont="1" applyFill="1" applyBorder="1" applyAlignment="1" applyProtection="1">
      <alignment horizontal="center" vertical="top"/>
      <protection locked="0"/>
    </xf>
    <xf numFmtId="4" fontId="14" fillId="0" borderId="12" xfId="1" applyNumberFormat="1" applyFont="1" applyBorder="1" applyAlignment="1" applyProtection="1">
      <alignment horizontal="right"/>
      <protection locked="0"/>
    </xf>
    <xf numFmtId="49" fontId="14" fillId="0" borderId="12" xfId="1" applyNumberFormat="1" applyFont="1" applyFill="1" applyBorder="1" applyAlignment="1" applyProtection="1">
      <alignment horizontal="left" vertical="top"/>
      <protection locked="0"/>
    </xf>
    <xf numFmtId="49" fontId="18" fillId="2" borderId="12" xfId="1" applyNumberFormat="1" applyFont="1" applyFill="1" applyBorder="1" applyAlignment="1">
      <alignment horizontal="center" vertical="center"/>
    </xf>
    <xf numFmtId="0" fontId="25" fillId="0" borderId="0" xfId="5" applyFont="1" applyBorder="1" applyAlignment="1">
      <alignment horizontal="center" vertical="center"/>
    </xf>
    <xf numFmtId="0" fontId="25" fillId="0" borderId="0" xfId="5" applyFont="1" applyBorder="1" applyAlignment="1">
      <alignment vertical="center" wrapText="1"/>
    </xf>
    <xf numFmtId="0" fontId="25" fillId="0" borderId="0" xfId="5" applyFont="1" applyBorder="1" applyAlignment="1">
      <alignment vertical="center"/>
    </xf>
    <xf numFmtId="2" fontId="25" fillId="0" borderId="0" xfId="5" applyNumberFormat="1" applyFont="1" applyBorder="1" applyAlignment="1">
      <alignment horizontal="center"/>
    </xf>
    <xf numFmtId="0" fontId="24" fillId="0" borderId="12" xfId="5" applyFont="1" applyBorder="1" applyAlignment="1">
      <alignment vertical="center" wrapText="1"/>
    </xf>
    <xf numFmtId="0" fontId="4" fillId="0" borderId="12" xfId="5" applyBorder="1"/>
    <xf numFmtId="2" fontId="4" fillId="0" borderId="12" xfId="5" applyNumberFormat="1" applyBorder="1"/>
    <xf numFmtId="0" fontId="25" fillId="26" borderId="12" xfId="5" applyFont="1" applyFill="1" applyBorder="1" applyAlignment="1">
      <alignment horizontal="center" vertical="center"/>
    </xf>
    <xf numFmtId="0" fontId="24" fillId="26" borderId="12" xfId="5" applyFont="1" applyFill="1" applyBorder="1" applyAlignment="1">
      <alignment vertical="center" wrapText="1"/>
    </xf>
    <xf numFmtId="0" fontId="25" fillId="26" borderId="12" xfId="5" applyFont="1" applyFill="1" applyBorder="1" applyAlignment="1">
      <alignment vertical="center"/>
    </xf>
    <xf numFmtId="4" fontId="24" fillId="26" borderId="12" xfId="5" applyNumberFormat="1" applyFont="1" applyFill="1" applyBorder="1" applyAlignment="1">
      <alignment horizontal="center"/>
    </xf>
    <xf numFmtId="0" fontId="11" fillId="0" borderId="0" xfId="5" applyFont="1" applyAlignment="1">
      <alignment vertical="center"/>
    </xf>
    <xf numFmtId="0" fontId="24" fillId="0" borderId="12" xfId="5" applyFont="1" applyBorder="1" applyAlignment="1">
      <alignment horizontal="justify" vertical="center"/>
    </xf>
    <xf numFmtId="0" fontId="24" fillId="0" borderId="12" xfId="5" applyFont="1" applyBorder="1" applyAlignment="1">
      <alignment horizontal="center" vertical="center" wrapText="1"/>
    </xf>
    <xf numFmtId="0" fontId="24" fillId="0" borderId="12" xfId="5" applyFont="1" applyBorder="1" applyAlignment="1">
      <alignment horizontal="right" vertical="center" wrapText="1"/>
    </xf>
    <xf numFmtId="0" fontId="11" fillId="26" borderId="12" xfId="5" applyFont="1" applyFill="1" applyBorder="1" applyAlignment="1">
      <alignment vertical="center"/>
    </xf>
    <xf numFmtId="0" fontId="24" fillId="0" borderId="12" xfId="5" applyFont="1" applyBorder="1" applyAlignment="1">
      <alignment horizontal="center" vertical="center"/>
    </xf>
    <xf numFmtId="2" fontId="24" fillId="0" borderId="12" xfId="5" applyNumberFormat="1" applyFont="1" applyBorder="1" applyAlignment="1">
      <alignment horizontal="center" vertical="center" wrapText="1"/>
    </xf>
    <xf numFmtId="0" fontId="26" fillId="0" borderId="12" xfId="5" applyFont="1" applyBorder="1"/>
    <xf numFmtId="0" fontId="25" fillId="0" borderId="12" xfId="5" applyFont="1" applyBorder="1" applyAlignment="1">
      <alignment horizontal="justify" vertical="center"/>
    </xf>
    <xf numFmtId="2" fontId="26" fillId="0" borderId="12" xfId="5" applyNumberFormat="1" applyFont="1" applyBorder="1"/>
    <xf numFmtId="2" fontId="25" fillId="0" borderId="12" xfId="5" applyNumberFormat="1" applyFont="1" applyBorder="1" applyAlignment="1">
      <alignment horizontal="center"/>
    </xf>
    <xf numFmtId="0" fontId="25" fillId="0" borderId="12" xfId="5" applyFont="1" applyBorder="1" applyAlignment="1">
      <alignment horizontal="center" vertical="top"/>
    </xf>
    <xf numFmtId="0" fontId="26" fillId="0" borderId="12" xfId="5" applyFont="1" applyBorder="1" applyAlignment="1">
      <alignment vertical="top"/>
    </xf>
    <xf numFmtId="0" fontId="26" fillId="0" borderId="12" xfId="5" applyFont="1" applyBorder="1" applyAlignment="1"/>
    <xf numFmtId="0" fontId="25" fillId="0" borderId="12" xfId="5" applyFont="1" applyBorder="1" applyAlignment="1">
      <alignment horizontal="center"/>
    </xf>
    <xf numFmtId="49" fontId="31" fillId="0" borderId="12" xfId="6" applyNumberFormat="1" applyFont="1" applyFill="1" applyBorder="1" applyAlignment="1">
      <alignment horizontal="justify" vertical="center"/>
    </xf>
    <xf numFmtId="0" fontId="25" fillId="0" borderId="12" xfId="5" applyFont="1" applyBorder="1" applyAlignment="1">
      <alignment horizontal="justify" vertical="top" wrapText="1"/>
    </xf>
    <xf numFmtId="0" fontId="26" fillId="0" borderId="12" xfId="5" applyFont="1" applyBorder="1" applyAlignment="1">
      <alignment vertical="top" wrapText="1"/>
    </xf>
    <xf numFmtId="0" fontId="25" fillId="0" borderId="12" xfId="5" applyFont="1" applyBorder="1" applyAlignment="1">
      <alignment vertical="top"/>
    </xf>
    <xf numFmtId="0" fontId="27" fillId="0" borderId="12" xfId="5" applyFont="1" applyBorder="1" applyAlignment="1">
      <alignment horizontal="center" vertical="top"/>
    </xf>
    <xf numFmtId="0" fontId="27" fillId="0" borderId="12" xfId="5" applyFont="1" applyBorder="1" applyAlignment="1">
      <alignment horizontal="justify" vertical="top" wrapText="1"/>
    </xf>
    <xf numFmtId="0" fontId="27" fillId="0" borderId="12" xfId="5" applyFont="1" applyBorder="1" applyAlignment="1">
      <alignment horizontal="center"/>
    </xf>
    <xf numFmtId="2" fontId="28" fillId="0" borderId="12" xfId="5" applyNumberFormat="1" applyFont="1" applyBorder="1" applyAlignment="1"/>
    <xf numFmtId="0" fontId="24" fillId="26" borderId="12" xfId="5" applyFont="1" applyFill="1" applyBorder="1" applyAlignment="1">
      <alignment horizontal="center" vertical="center" wrapText="1"/>
    </xf>
    <xf numFmtId="0" fontId="24" fillId="26" borderId="12" xfId="5" applyFont="1" applyFill="1" applyBorder="1" applyAlignment="1">
      <alignment horizontal="center" vertical="center"/>
    </xf>
    <xf numFmtId="2" fontId="24" fillId="26" borderId="12" xfId="5" applyNumberFormat="1" applyFont="1" applyFill="1" applyBorder="1" applyAlignment="1">
      <alignment horizontal="center" vertical="center" wrapText="1"/>
    </xf>
    <xf numFmtId="2" fontId="25" fillId="0" borderId="0" xfId="5" applyNumberFormat="1" applyFont="1" applyBorder="1" applyAlignment="1">
      <alignment vertical="center"/>
    </xf>
    <xf numFmtId="0" fontId="24" fillId="26" borderId="12" xfId="5" applyFont="1" applyFill="1" applyBorder="1" applyAlignment="1">
      <alignment vertical="center"/>
    </xf>
    <xf numFmtId="2" fontId="24" fillId="26" borderId="12" xfId="5" applyNumberFormat="1" applyFont="1" applyFill="1" applyBorder="1" applyAlignment="1">
      <alignment vertical="center"/>
    </xf>
    <xf numFmtId="0" fontId="4" fillId="27" borderId="12" xfId="5" applyFill="1" applyBorder="1"/>
    <xf numFmtId="2" fontId="4" fillId="27" borderId="12" xfId="5" applyNumberFormat="1" applyFill="1" applyBorder="1"/>
    <xf numFmtId="0" fontId="26" fillId="0" borderId="12" xfId="5" applyFont="1" applyBorder="1" applyAlignment="1">
      <alignment wrapText="1"/>
    </xf>
    <xf numFmtId="2" fontId="26" fillId="0" borderId="12" xfId="5" applyNumberFormat="1" applyFont="1" applyBorder="1" applyAlignment="1">
      <alignment wrapText="1"/>
    </xf>
    <xf numFmtId="2" fontId="26" fillId="0" borderId="12" xfId="5" applyNumberFormat="1" applyFont="1" applyBorder="1" applyAlignment="1"/>
    <xf numFmtId="0" fontId="12" fillId="0" borderId="12" xfId="5" applyFont="1" applyBorder="1" applyAlignment="1">
      <alignment horizontal="center"/>
    </xf>
    <xf numFmtId="0" fontId="29" fillId="0" borderId="12" xfId="5" applyFont="1" applyBorder="1" applyAlignment="1">
      <alignment horizontal="justify" vertical="top" wrapText="1"/>
    </xf>
    <xf numFmtId="0" fontId="12" fillId="0" borderId="12" xfId="5" applyFont="1" applyBorder="1" applyAlignment="1">
      <alignment horizontal="justify" vertical="top" wrapText="1"/>
    </xf>
    <xf numFmtId="0" fontId="25" fillId="0" borderId="12" xfId="5" applyFont="1" applyBorder="1" applyAlignment="1">
      <alignment horizontal="center" vertical="top" wrapText="1"/>
    </xf>
    <xf numFmtId="0" fontId="25" fillId="0" borderId="0" xfId="5" applyFont="1" applyBorder="1" applyAlignment="1">
      <alignment horizontal="justify" vertical="center" wrapText="1"/>
    </xf>
    <xf numFmtId="0" fontId="25" fillId="26" borderId="12" xfId="5" applyFont="1" applyFill="1" applyBorder="1" applyAlignment="1">
      <alignment horizontal="center" vertical="center" wrapText="1"/>
    </xf>
    <xf numFmtId="2" fontId="24" fillId="26" borderId="12" xfId="5" applyNumberFormat="1" applyFont="1" applyFill="1" applyBorder="1" applyAlignment="1">
      <alignment vertical="center" wrapText="1"/>
    </xf>
    <xf numFmtId="0" fontId="10" fillId="0" borderId="12" xfId="5" applyFont="1" applyFill="1" applyBorder="1" applyAlignment="1">
      <alignment horizontal="justify" vertical="top" wrapText="1"/>
    </xf>
    <xf numFmtId="0" fontId="10" fillId="0" borderId="12" xfId="5" applyFont="1" applyFill="1" applyBorder="1" applyAlignment="1">
      <alignment horizontal="center"/>
    </xf>
    <xf numFmtId="0" fontId="10" fillId="0" borderId="12" xfId="5" quotePrefix="1" applyFont="1" applyFill="1" applyBorder="1" applyAlignment="1">
      <alignment horizontal="justify" vertical="top" wrapText="1"/>
    </xf>
    <xf numFmtId="0" fontId="25" fillId="0" borderId="12" xfId="5" quotePrefix="1" applyFont="1" applyBorder="1" applyAlignment="1">
      <alignment horizontal="justify" vertical="top" wrapText="1"/>
    </xf>
    <xf numFmtId="169" fontId="53" fillId="0" borderId="12" xfId="57" applyNumberFormat="1" applyFont="1" applyFill="1" applyBorder="1" applyAlignment="1">
      <alignment horizontal="center" vertical="top"/>
    </xf>
    <xf numFmtId="0" fontId="78" fillId="0" borderId="12" xfId="57" applyFont="1" applyFill="1" applyBorder="1" applyAlignment="1">
      <alignment horizontal="center"/>
    </xf>
    <xf numFmtId="4" fontId="78" fillId="0" borderId="12" xfId="57" applyNumberFormat="1" applyFont="1" applyFill="1" applyBorder="1" applyAlignment="1">
      <alignment horizontal="right"/>
    </xf>
    <xf numFmtId="4" fontId="78" fillId="0" borderId="12" xfId="57" applyNumberFormat="1" applyFont="1" applyFill="1" applyBorder="1" applyAlignment="1"/>
    <xf numFmtId="0" fontId="53" fillId="0" borderId="12" xfId="57" applyFont="1" applyFill="1" applyBorder="1" applyAlignment="1">
      <alignment vertical="justify" wrapText="1"/>
    </xf>
    <xf numFmtId="0" fontId="56" fillId="25" borderId="12" xfId="56" applyFont="1" applyFill="1" applyBorder="1" applyAlignment="1">
      <alignment horizontal="center" vertical="center"/>
    </xf>
    <xf numFmtId="0" fontId="56" fillId="25" borderId="12" xfId="57" applyFont="1" applyFill="1" applyBorder="1" applyAlignment="1">
      <alignment vertical="justify" wrapText="1"/>
    </xf>
    <xf numFmtId="0" fontId="78" fillId="0" borderId="12" xfId="57" applyFont="1" applyFill="1" applyBorder="1" applyAlignment="1">
      <alignment horizontal="center" vertical="center"/>
    </xf>
    <xf numFmtId="4" fontId="78" fillId="0" borderId="12" xfId="57" applyNumberFormat="1" applyFont="1" applyFill="1" applyBorder="1" applyAlignment="1">
      <alignment horizontal="right" vertical="center"/>
    </xf>
    <xf numFmtId="4" fontId="55" fillId="0" borderId="12" xfId="57" applyNumberFormat="1" applyFont="1" applyFill="1" applyBorder="1" applyAlignment="1">
      <alignment vertical="center"/>
    </xf>
    <xf numFmtId="0" fontId="56" fillId="25" borderId="12" xfId="56" applyFont="1" applyFill="1" applyBorder="1" applyAlignment="1">
      <alignment vertical="justify" wrapText="1"/>
    </xf>
    <xf numFmtId="0" fontId="56" fillId="25" borderId="12" xfId="57" applyFont="1" applyFill="1" applyBorder="1" applyAlignment="1">
      <alignment horizontal="center" vertical="top" wrapText="1"/>
    </xf>
    <xf numFmtId="0" fontId="56" fillId="25" borderId="12" xfId="57" applyFont="1" applyFill="1" applyBorder="1" applyAlignment="1">
      <alignment vertical="top" wrapText="1"/>
    </xf>
    <xf numFmtId="0" fontId="56" fillId="25" borderId="12" xfId="57" applyFont="1" applyFill="1" applyBorder="1" applyAlignment="1">
      <alignment horizontal="center" vertical="center"/>
    </xf>
    <xf numFmtId="4" fontId="55" fillId="0" borderId="12" xfId="57" applyNumberFormat="1" applyFont="1" applyFill="1" applyBorder="1" applyAlignment="1"/>
    <xf numFmtId="0" fontId="56" fillId="25" borderId="12" xfId="56" applyFont="1" applyFill="1" applyBorder="1" applyAlignment="1">
      <alignment horizontal="center" vertical="top"/>
    </xf>
    <xf numFmtId="0" fontId="78" fillId="0" borderId="12" xfId="56" applyFont="1" applyFill="1" applyBorder="1" applyAlignment="1">
      <alignment horizontal="center" vertical="center"/>
    </xf>
    <xf numFmtId="4" fontId="78" fillId="0" borderId="12" xfId="56" applyNumberFormat="1" applyFont="1" applyFill="1" applyBorder="1" applyAlignment="1">
      <alignment vertical="center"/>
    </xf>
    <xf numFmtId="0" fontId="55" fillId="0" borderId="12" xfId="56" applyFont="1" applyFill="1" applyBorder="1" applyAlignment="1">
      <alignment horizontal="center" vertical="top"/>
    </xf>
    <xf numFmtId="0" fontId="46" fillId="0" borderId="12" xfId="56" applyFont="1" applyFill="1" applyBorder="1" applyAlignment="1">
      <alignment vertical="justify" wrapText="1"/>
    </xf>
    <xf numFmtId="0" fontId="46" fillId="0" borderId="12" xfId="56" applyFont="1" applyFill="1" applyBorder="1" applyAlignment="1">
      <alignment horizontal="center"/>
    </xf>
    <xf numFmtId="4" fontId="46" fillId="0" borderId="12" xfId="56" applyNumberFormat="1" applyFont="1" applyFill="1" applyBorder="1"/>
    <xf numFmtId="0" fontId="53" fillId="0" borderId="12" xfId="57" applyFont="1" applyFill="1" applyBorder="1" applyAlignment="1">
      <alignment horizontal="center" vertical="top"/>
    </xf>
    <xf numFmtId="0" fontId="46" fillId="0" borderId="12" xfId="56" applyFont="1" applyBorder="1" applyAlignment="1">
      <alignment vertical="justify" wrapText="1"/>
    </xf>
    <xf numFmtId="0" fontId="46" fillId="0" borderId="12" xfId="56" applyFont="1" applyBorder="1"/>
    <xf numFmtId="4" fontId="46" fillId="0" borderId="12" xfId="56" applyNumberFormat="1" applyFont="1" applyBorder="1"/>
    <xf numFmtId="0" fontId="55" fillId="0" borderId="12" xfId="57" applyFont="1" applyFill="1" applyBorder="1" applyAlignment="1">
      <alignment horizontal="center" vertical="top"/>
    </xf>
    <xf numFmtId="4" fontId="55" fillId="0" borderId="12" xfId="56" applyNumberFormat="1" applyFont="1" applyBorder="1"/>
    <xf numFmtId="0" fontId="46" fillId="0" borderId="12" xfId="57" applyFont="1" applyFill="1" applyBorder="1" applyAlignment="1">
      <alignment vertical="justify" wrapText="1"/>
    </xf>
    <xf numFmtId="0" fontId="46" fillId="0" borderId="12" xfId="56" applyFont="1" applyBorder="1" applyAlignment="1">
      <alignment horizontal="center"/>
    </xf>
    <xf numFmtId="169" fontId="53" fillId="26" borderId="12" xfId="57" applyNumberFormat="1" applyFont="1" applyFill="1" applyBorder="1" applyAlignment="1">
      <alignment horizontal="center" vertical="top"/>
    </xf>
    <xf numFmtId="0" fontId="77" fillId="26" borderId="12" xfId="57" applyFont="1" applyFill="1" applyBorder="1" applyAlignment="1">
      <alignment vertical="justify" wrapText="1"/>
    </xf>
    <xf numFmtId="0" fontId="78" fillId="26" borderId="12" xfId="57" applyFont="1" applyFill="1" applyBorder="1" applyAlignment="1">
      <alignment horizontal="center"/>
    </xf>
    <xf numFmtId="4" fontId="78" fillId="26" borderId="12" xfId="57" applyNumberFormat="1" applyFont="1" applyFill="1" applyBorder="1" applyAlignment="1">
      <alignment horizontal="right"/>
    </xf>
    <xf numFmtId="4" fontId="78" fillId="26" borderId="12" xfId="57" applyNumberFormat="1" applyFont="1" applyFill="1" applyBorder="1" applyAlignment="1"/>
    <xf numFmtId="0" fontId="69" fillId="25" borderId="12" xfId="57" applyFont="1" applyFill="1" applyBorder="1" applyAlignment="1">
      <alignment horizontal="center" vertical="top"/>
    </xf>
    <xf numFmtId="0" fontId="69" fillId="25" borderId="12" xfId="57" applyFont="1" applyFill="1" applyBorder="1" applyAlignment="1">
      <alignment vertical="justify" wrapText="1"/>
    </xf>
    <xf numFmtId="0" fontId="69" fillId="25" borderId="12" xfId="57" applyFont="1" applyFill="1" applyBorder="1" applyAlignment="1">
      <alignment horizontal="center"/>
    </xf>
    <xf numFmtId="2" fontId="69" fillId="25" borderId="12" xfId="56" applyNumberFormat="1" applyFont="1" applyFill="1" applyBorder="1" applyAlignment="1"/>
    <xf numFmtId="4" fontId="69" fillId="25" borderId="12" xfId="57" applyNumberFormat="1" applyFont="1" applyFill="1" applyBorder="1" applyAlignment="1"/>
    <xf numFmtId="0" fontId="56" fillId="27" borderId="0" xfId="56" applyFont="1" applyFill="1" applyBorder="1" applyAlignment="1">
      <alignment horizontal="center" vertical="top"/>
    </xf>
    <xf numFmtId="0" fontId="56" fillId="27" borderId="0" xfId="57" applyFont="1" applyFill="1" applyBorder="1" applyAlignment="1">
      <alignment horizontal="justify" vertical="top" wrapText="1"/>
    </xf>
    <xf numFmtId="0" fontId="46" fillId="27" borderId="0" xfId="56" applyFont="1" applyFill="1" applyBorder="1" applyAlignment="1">
      <alignment horizontal="center"/>
    </xf>
    <xf numFmtId="2" fontId="46" fillId="27" borderId="0" xfId="56" applyNumberFormat="1" applyFont="1" applyFill="1" applyBorder="1" applyAlignment="1"/>
    <xf numFmtId="0" fontId="56" fillId="0" borderId="12" xfId="56" applyFont="1" applyFill="1" applyBorder="1" applyAlignment="1">
      <alignment horizontal="center" vertical="top"/>
    </xf>
    <xf numFmtId="0" fontId="46" fillId="0" borderId="12" xfId="57" applyFont="1" applyBorder="1" applyAlignment="1">
      <alignment horizontal="left" vertical="top" wrapText="1"/>
    </xf>
    <xf numFmtId="2" fontId="46" fillId="0" borderId="12" xfId="56" applyNumberFormat="1" applyFont="1" applyFill="1" applyBorder="1" applyAlignment="1"/>
    <xf numFmtId="0" fontId="56" fillId="0" borderId="12" xfId="57" applyFont="1" applyFill="1" applyBorder="1" applyAlignment="1">
      <alignment horizontal="justify" vertical="top" wrapText="1"/>
    </xf>
    <xf numFmtId="0" fontId="55" fillId="0" borderId="12" xfId="57" applyFont="1" applyBorder="1" applyAlignment="1">
      <alignment horizontal="center" vertical="top"/>
    </xf>
    <xf numFmtId="0" fontId="46" fillId="0" borderId="12" xfId="57" applyFont="1" applyBorder="1" applyAlignment="1">
      <alignment horizontal="center"/>
    </xf>
    <xf numFmtId="2" fontId="46" fillId="0" borderId="12" xfId="56" applyNumberFormat="1" applyFont="1" applyBorder="1" applyAlignment="1"/>
    <xf numFmtId="0" fontId="55" fillId="0" borderId="12" xfId="56" applyFont="1" applyBorder="1" applyAlignment="1">
      <alignment horizontal="center" vertical="top"/>
    </xf>
    <xf numFmtId="0" fontId="46" fillId="0" borderId="12" xfId="57" applyFont="1" applyBorder="1" applyAlignment="1">
      <alignment horizontal="justify"/>
    </xf>
    <xf numFmtId="0" fontId="46" fillId="0" borderId="12" xfId="56" applyFont="1" applyBorder="1" applyAlignment="1">
      <alignment horizontal="right"/>
    </xf>
    <xf numFmtId="2" fontId="46" fillId="0" borderId="12" xfId="56" applyNumberFormat="1" applyFont="1" applyBorder="1" applyAlignment="1">
      <alignment horizontal="right"/>
    </xf>
    <xf numFmtId="0" fontId="55" fillId="0" borderId="12" xfId="57" applyFont="1" applyBorder="1" applyAlignment="1" applyProtection="1">
      <alignment horizontal="justify" vertical="top" wrapText="1"/>
      <protection locked="0"/>
    </xf>
    <xf numFmtId="4" fontId="46" fillId="0" borderId="12" xfId="56" applyNumberFormat="1" applyFont="1" applyBorder="1" applyAlignment="1"/>
    <xf numFmtId="4" fontId="46" fillId="0" borderId="12" xfId="56" applyNumberFormat="1" applyFont="1" applyFill="1" applyBorder="1" applyAlignment="1">
      <alignment horizontal="center"/>
    </xf>
    <xf numFmtId="0" fontId="46" fillId="0" borderId="12" xfId="57" applyFont="1" applyBorder="1" applyAlignment="1">
      <alignment horizontal="justify" vertical="top" wrapText="1"/>
    </xf>
    <xf numFmtId="4" fontId="46" fillId="0" borderId="12" xfId="56" applyNumberFormat="1" applyFont="1" applyBorder="1" applyAlignment="1">
      <alignment horizontal="right"/>
    </xf>
    <xf numFmtId="0" fontId="46" fillId="0" borderId="12" xfId="57" applyFont="1" applyBorder="1" applyAlignment="1">
      <alignment vertical="justify" wrapText="1"/>
    </xf>
    <xf numFmtId="168" fontId="46" fillId="0" borderId="12" xfId="56" applyNumberFormat="1" applyFont="1" applyBorder="1" applyAlignment="1">
      <alignment horizontal="center"/>
    </xf>
    <xf numFmtId="4" fontId="46" fillId="0" borderId="12" xfId="56" applyNumberFormat="1" applyFont="1" applyFill="1" applyBorder="1" applyAlignment="1"/>
    <xf numFmtId="0" fontId="46" fillId="0" borderId="12" xfId="57" applyFont="1" applyFill="1" applyBorder="1" applyAlignment="1">
      <alignment horizontal="justify" vertical="top" wrapText="1"/>
    </xf>
    <xf numFmtId="0" fontId="46" fillId="0" borderId="12" xfId="57" applyFont="1" applyBorder="1" applyAlignment="1">
      <alignment horizontal="justify" vertical="justify" wrapText="1"/>
    </xf>
    <xf numFmtId="0" fontId="55" fillId="25" borderId="12" xfId="57" applyFont="1" applyFill="1" applyBorder="1" applyAlignment="1">
      <alignment vertical="justify" wrapText="1"/>
    </xf>
    <xf numFmtId="0" fontId="46" fillId="25" borderId="12" xfId="56" applyFont="1" applyFill="1" applyBorder="1"/>
    <xf numFmtId="0" fontId="46" fillId="25" borderId="12" xfId="56" applyFont="1" applyFill="1" applyBorder="1" applyAlignment="1">
      <alignment horizontal="center"/>
    </xf>
    <xf numFmtId="4" fontId="55" fillId="25" borderId="12" xfId="56" applyNumberFormat="1" applyFont="1" applyFill="1" applyBorder="1" applyAlignment="1">
      <alignment horizontal="center"/>
    </xf>
    <xf numFmtId="4" fontId="55" fillId="25" borderId="12" xfId="56" applyNumberFormat="1" applyFont="1" applyFill="1" applyBorder="1" applyAlignment="1"/>
    <xf numFmtId="0" fontId="55" fillId="0" borderId="0" xfId="57" applyFont="1" applyFill="1" applyBorder="1" applyAlignment="1">
      <alignment vertical="justify" wrapText="1"/>
    </xf>
    <xf numFmtId="4" fontId="55" fillId="0" borderId="0" xfId="56" applyNumberFormat="1" applyFont="1" applyFill="1" applyBorder="1" applyAlignment="1">
      <alignment horizontal="center"/>
    </xf>
    <xf numFmtId="4" fontId="55" fillId="0" borderId="0" xfId="56" applyNumberFormat="1" applyFont="1" applyFill="1" applyBorder="1" applyAlignment="1"/>
    <xf numFmtId="0" fontId="57" fillId="0" borderId="12" xfId="57" applyFont="1" applyBorder="1" applyAlignment="1">
      <alignment horizontal="center" vertical="top"/>
    </xf>
    <xf numFmtId="0" fontId="61" fillId="0" borderId="12" xfId="57" applyFont="1" applyBorder="1" applyAlignment="1">
      <alignment vertical="justify" wrapText="1"/>
    </xf>
    <xf numFmtId="4" fontId="46" fillId="0" borderId="12" xfId="57" applyNumberFormat="1" applyFont="1" applyBorder="1" applyAlignment="1">
      <alignment horizontal="right"/>
    </xf>
    <xf numFmtId="4" fontId="46" fillId="0" borderId="12" xfId="57" applyNumberFormat="1" applyFont="1" applyBorder="1" applyAlignment="1"/>
    <xf numFmtId="0" fontId="57" fillId="0" borderId="12" xfId="56" applyFont="1" applyBorder="1" applyAlignment="1">
      <alignment horizontal="center" vertical="top"/>
    </xf>
    <xf numFmtId="0" fontId="46" fillId="0" borderId="12" xfId="56" quotePrefix="1" applyFont="1" applyBorder="1" applyAlignment="1">
      <alignment horizontal="justify" vertical="center"/>
    </xf>
    <xf numFmtId="0" fontId="63" fillId="0" borderId="12" xfId="56" applyFont="1" applyFill="1" applyBorder="1" applyAlignment="1">
      <alignment horizontal="center" vertical="top"/>
    </xf>
    <xf numFmtId="0" fontId="46" fillId="0" borderId="12" xfId="57" applyFont="1" applyFill="1" applyBorder="1" applyAlignment="1">
      <alignment horizontal="center"/>
    </xf>
    <xf numFmtId="4" fontId="46" fillId="0" borderId="12" xfId="57" applyNumberFormat="1" applyFont="1" applyFill="1" applyBorder="1" applyAlignment="1">
      <alignment horizontal="center"/>
    </xf>
    <xf numFmtId="0" fontId="46" fillId="0" borderId="12" xfId="57" applyFont="1" applyFill="1" applyBorder="1" applyAlignment="1">
      <alignment horizontal="justify"/>
    </xf>
    <xf numFmtId="0" fontId="57" fillId="0" borderId="12" xfId="58" applyFont="1" applyFill="1" applyBorder="1" applyAlignment="1">
      <alignment horizontal="center" vertical="top"/>
    </xf>
    <xf numFmtId="0" fontId="46" fillId="0" borderId="12" xfId="58" applyFont="1" applyFill="1" applyBorder="1" applyAlignment="1">
      <alignment horizontal="justify" vertical="top"/>
    </xf>
    <xf numFmtId="0" fontId="46" fillId="0" borderId="12" xfId="59" applyFont="1" applyBorder="1" applyAlignment="1">
      <alignment horizontal="center"/>
    </xf>
    <xf numFmtId="0" fontId="55" fillId="0" borderId="12" xfId="58" applyFont="1" applyFill="1" applyBorder="1" applyAlignment="1">
      <alignment horizontal="center" vertical="top"/>
    </xf>
    <xf numFmtId="0" fontId="46" fillId="0" borderId="12" xfId="58" applyFont="1" applyFill="1" applyBorder="1" applyAlignment="1">
      <alignment vertical="justify"/>
    </xf>
    <xf numFmtId="0" fontId="46" fillId="0" borderId="12" xfId="58" applyFont="1" applyFill="1" applyBorder="1" applyAlignment="1">
      <alignment horizontal="center"/>
    </xf>
    <xf numFmtId="4" fontId="46" fillId="0" borderId="12" xfId="58" applyNumberFormat="1" applyFont="1" applyFill="1" applyBorder="1" applyAlignment="1"/>
    <xf numFmtId="0" fontId="33" fillId="0" borderId="12" xfId="56" applyFont="1" applyBorder="1" applyAlignment="1">
      <alignment horizontal="center" vertical="top"/>
    </xf>
    <xf numFmtId="0" fontId="17" fillId="0" borderId="12" xfId="57" applyFont="1" applyBorder="1" applyAlignment="1">
      <alignment horizontal="justify" vertical="top" wrapText="1"/>
    </xf>
    <xf numFmtId="0" fontId="17" fillId="0" borderId="12" xfId="57" applyFont="1" applyBorder="1" applyAlignment="1">
      <alignment horizontal="center"/>
    </xf>
    <xf numFmtId="0" fontId="17" fillId="0" borderId="12" xfId="56" applyNumberFormat="1" applyFont="1" applyBorder="1" applyAlignment="1">
      <alignment horizontal="center"/>
    </xf>
    <xf numFmtId="4" fontId="17" fillId="0" borderId="12" xfId="56" applyNumberFormat="1" applyFont="1" applyBorder="1" applyAlignment="1">
      <alignment horizontal="right"/>
    </xf>
    <xf numFmtId="0" fontId="33" fillId="0" borderId="12" xfId="57" applyFont="1" applyBorder="1" applyAlignment="1">
      <alignment horizontal="center" vertical="top"/>
    </xf>
    <xf numFmtId="4" fontId="17" fillId="0" borderId="12" xfId="57" applyNumberFormat="1" applyFont="1" applyBorder="1" applyAlignment="1">
      <alignment horizontal="center"/>
    </xf>
    <xf numFmtId="4" fontId="17" fillId="0" borderId="12" xfId="57" applyNumberFormat="1" applyFont="1" applyBorder="1" applyAlignment="1">
      <alignment horizontal="right"/>
    </xf>
    <xf numFmtId="0" fontId="17" fillId="0" borderId="12" xfId="59" applyFont="1" applyBorder="1" applyAlignment="1">
      <alignment horizontal="center"/>
    </xf>
    <xf numFmtId="4" fontId="66" fillId="0" borderId="12" xfId="56" applyNumberFormat="1" applyFont="1" applyBorder="1" applyAlignment="1">
      <alignment horizontal="right"/>
    </xf>
    <xf numFmtId="4" fontId="66" fillId="0" borderId="12" xfId="57" applyNumberFormat="1" applyFont="1" applyBorder="1" applyAlignment="1">
      <alignment horizontal="right"/>
    </xf>
    <xf numFmtId="0" fontId="55" fillId="25" borderId="12" xfId="56" applyFont="1" applyFill="1" applyBorder="1" applyAlignment="1">
      <alignment horizontal="center" vertical="top"/>
    </xf>
    <xf numFmtId="0" fontId="46" fillId="25" borderId="12" xfId="57" applyFont="1" applyFill="1" applyBorder="1" applyAlignment="1">
      <alignment horizontal="center"/>
    </xf>
    <xf numFmtId="4" fontId="55" fillId="25" borderId="12" xfId="57" applyNumberFormat="1" applyFont="1" applyFill="1" applyBorder="1" applyAlignment="1">
      <alignment horizontal="justify" vertical="top" wrapText="1"/>
    </xf>
    <xf numFmtId="4" fontId="55" fillId="0" borderId="0" xfId="57" applyNumberFormat="1" applyFont="1" applyFill="1" applyBorder="1" applyAlignment="1">
      <alignment horizontal="justify" vertical="top" wrapText="1"/>
    </xf>
    <xf numFmtId="0" fontId="67" fillId="0" borderId="12" xfId="57" applyFont="1" applyBorder="1" applyAlignment="1">
      <alignment horizontal="center" vertical="top"/>
    </xf>
    <xf numFmtId="0" fontId="66" fillId="0" borderId="12" xfId="57" applyFont="1" applyBorder="1" applyAlignment="1">
      <alignment horizontal="justify" vertical="top" wrapText="1"/>
    </xf>
    <xf numFmtId="0" fontId="66" fillId="0" borderId="12" xfId="57" applyFont="1" applyBorder="1" applyAlignment="1">
      <alignment horizontal="center"/>
    </xf>
    <xf numFmtId="0" fontId="66" fillId="0" borderId="12" xfId="56" applyNumberFormat="1" applyFont="1" applyBorder="1" applyAlignment="1">
      <alignment horizontal="center"/>
    </xf>
    <xf numFmtId="0" fontId="56" fillId="0" borderId="0" xfId="56" applyFont="1" applyFill="1" applyBorder="1" applyAlignment="1">
      <alignment vertical="justify" wrapText="1"/>
    </xf>
    <xf numFmtId="0" fontId="46" fillId="0" borderId="12" xfId="57" applyFont="1" applyBorder="1" applyAlignment="1">
      <alignment vertical="top" wrapText="1"/>
    </xf>
    <xf numFmtId="0" fontId="52" fillId="0" borderId="12" xfId="56" applyFont="1" applyBorder="1"/>
    <xf numFmtId="0" fontId="46" fillId="0" borderId="12" xfId="57" applyFont="1" applyBorder="1" applyAlignment="1" applyProtection="1">
      <alignment horizontal="left" vertical="top" wrapText="1"/>
      <protection locked="0"/>
    </xf>
    <xf numFmtId="4" fontId="68" fillId="0" borderId="12" xfId="57" applyNumberFormat="1" applyFont="1" applyBorder="1" applyAlignment="1">
      <alignment horizontal="right"/>
    </xf>
    <xf numFmtId="0" fontId="55" fillId="0" borderId="12" xfId="57" applyFont="1" applyBorder="1" applyAlignment="1">
      <alignment horizontal="center" vertical="top" wrapText="1"/>
    </xf>
    <xf numFmtId="0" fontId="65" fillId="0" borderId="12" xfId="56" applyFont="1" applyBorder="1"/>
    <xf numFmtId="0" fontId="55" fillId="0" borderId="12" xfId="57" applyFont="1" applyBorder="1" applyAlignment="1">
      <alignment horizontal="left" vertical="top"/>
    </xf>
    <xf numFmtId="4" fontId="46" fillId="0" borderId="12" xfId="57" applyNumberFormat="1" applyFont="1" applyBorder="1" applyAlignment="1">
      <alignment horizontal="center"/>
    </xf>
    <xf numFmtId="0" fontId="69" fillId="0" borderId="0" xfId="57" applyFont="1" applyFill="1" applyBorder="1" applyAlignment="1">
      <alignment horizontal="center" vertical="top"/>
    </xf>
    <xf numFmtId="0" fontId="69" fillId="0" borderId="0" xfId="57" applyFont="1" applyFill="1" applyBorder="1" applyAlignment="1">
      <alignment vertical="justify" wrapText="1"/>
    </xf>
    <xf numFmtId="0" fontId="69" fillId="0" borderId="0" xfId="57" applyFont="1" applyFill="1" applyBorder="1" applyAlignment="1">
      <alignment horizontal="center"/>
    </xf>
    <xf numFmtId="2" fontId="69" fillId="0" borderId="0" xfId="56" applyNumberFormat="1" applyFont="1" applyFill="1" applyBorder="1" applyAlignment="1"/>
    <xf numFmtId="4" fontId="69" fillId="0" borderId="0" xfId="57" applyNumberFormat="1" applyFont="1" applyFill="1" applyBorder="1" applyAlignment="1"/>
    <xf numFmtId="0" fontId="56" fillId="0" borderId="0" xfId="57" applyFont="1" applyFill="1" applyAlignment="1">
      <alignment horizontal="center" vertical="top"/>
    </xf>
    <xf numFmtId="0" fontId="56" fillId="0" borderId="0" xfId="57" applyFont="1" applyFill="1" applyAlignment="1">
      <alignment horizontal="left" vertical="top"/>
    </xf>
    <xf numFmtId="4" fontId="46" fillId="0" borderId="0" xfId="57" applyNumberFormat="1" applyFont="1" applyFill="1" applyAlignment="1">
      <alignment horizontal="right"/>
    </xf>
    <xf numFmtId="0" fontId="46" fillId="0" borderId="12" xfId="57" applyFont="1" applyFill="1" applyBorder="1" applyAlignment="1">
      <alignment horizontal="justify" vertical="top"/>
    </xf>
    <xf numFmtId="0" fontId="55" fillId="0" borderId="12" xfId="57" applyFont="1" applyBorder="1" applyAlignment="1" applyProtection="1">
      <alignment horizontal="left" vertical="top" wrapText="1"/>
      <protection locked="0"/>
    </xf>
    <xf numFmtId="0" fontId="69" fillId="25" borderId="12" xfId="57" applyFont="1" applyFill="1" applyBorder="1" applyAlignment="1">
      <alignment horizontal="justify" vertical="top" wrapText="1"/>
    </xf>
    <xf numFmtId="0" fontId="70" fillId="25" borderId="12" xfId="57" applyFont="1" applyFill="1" applyBorder="1" applyAlignment="1">
      <alignment horizontal="center"/>
    </xf>
    <xf numFmtId="4" fontId="69" fillId="25" borderId="12" xfId="57" applyNumberFormat="1" applyFont="1" applyFill="1" applyBorder="1" applyAlignment="1">
      <alignment horizontal="right"/>
    </xf>
    <xf numFmtId="4" fontId="70" fillId="25" borderId="12" xfId="57" applyNumberFormat="1" applyFont="1" applyFill="1" applyBorder="1" applyAlignment="1"/>
    <xf numFmtId="0" fontId="69" fillId="0" borderId="0" xfId="57" applyFont="1" applyFill="1" applyBorder="1" applyAlignment="1">
      <alignment horizontal="justify" vertical="top" wrapText="1"/>
    </xf>
    <xf numFmtId="0" fontId="70" fillId="0" borderId="0" xfId="57" applyFont="1" applyFill="1" applyBorder="1" applyAlignment="1">
      <alignment horizontal="center"/>
    </xf>
    <xf numFmtId="4" fontId="69" fillId="0" borderId="0" xfId="57" applyNumberFormat="1" applyFont="1" applyFill="1" applyBorder="1" applyAlignment="1">
      <alignment horizontal="right"/>
    </xf>
    <xf numFmtId="4" fontId="70" fillId="0" borderId="0" xfId="57" applyNumberFormat="1" applyFont="1" applyFill="1" applyBorder="1" applyAlignment="1"/>
    <xf numFmtId="0" fontId="56" fillId="0" borderId="0" xfId="57" applyFont="1" applyFill="1" applyBorder="1" applyAlignment="1">
      <alignment horizontal="center" vertical="top"/>
    </xf>
    <xf numFmtId="0" fontId="71" fillId="0" borderId="0" xfId="57" applyFont="1" applyFill="1" applyBorder="1" applyAlignment="1">
      <alignment horizontal="center"/>
    </xf>
    <xf numFmtId="4" fontId="71" fillId="0" borderId="0" xfId="57" applyNumberFormat="1" applyFont="1" applyFill="1" applyBorder="1" applyAlignment="1">
      <alignment horizontal="right"/>
    </xf>
    <xf numFmtId="0" fontId="46" fillId="0" borderId="12" xfId="56" applyFont="1" applyBorder="1" applyAlignment="1"/>
    <xf numFmtId="0" fontId="46" fillId="0" borderId="12" xfId="56" applyFont="1" applyBorder="1" applyAlignment="1">
      <alignment horizontal="left" vertical="justify"/>
    </xf>
    <xf numFmtId="0" fontId="46" fillId="0" borderId="12" xfId="56" applyFont="1" applyBorder="1" applyAlignment="1">
      <alignment horizontal="left" vertical="top" wrapText="1"/>
    </xf>
    <xf numFmtId="0" fontId="46" fillId="0" borderId="12" xfId="56" applyFont="1" applyBorder="1" applyAlignment="1">
      <alignment wrapText="1"/>
    </xf>
    <xf numFmtId="0" fontId="46" fillId="0" borderId="12" xfId="57" applyFont="1" applyBorder="1" applyAlignment="1">
      <alignment horizontal="justify" vertical="top"/>
    </xf>
    <xf numFmtId="0" fontId="46" fillId="0" borderId="12" xfId="57" applyFont="1" applyBorder="1" applyAlignment="1">
      <alignment horizontal="justify" wrapText="1"/>
    </xf>
    <xf numFmtId="0" fontId="46" fillId="0" borderId="12" xfId="57" applyFont="1" applyBorder="1" applyAlignment="1">
      <alignment horizontal="left" vertical="center" wrapText="1"/>
    </xf>
    <xf numFmtId="0" fontId="55" fillId="0" borderId="12" xfId="56" applyFont="1" applyBorder="1" applyAlignment="1">
      <alignment horizontal="center" vertical="justify"/>
    </xf>
    <xf numFmtId="0" fontId="55" fillId="25" borderId="12" xfId="57" applyFont="1" applyFill="1" applyBorder="1" applyAlignment="1">
      <alignment horizontal="center" vertical="top"/>
    </xf>
    <xf numFmtId="4" fontId="55" fillId="25" borderId="12" xfId="57" applyNumberFormat="1" applyFont="1" applyFill="1" applyBorder="1" applyAlignment="1">
      <alignment horizontal="right"/>
    </xf>
    <xf numFmtId="4" fontId="55" fillId="0" borderId="0" xfId="57" applyNumberFormat="1" applyFont="1" applyFill="1" applyBorder="1" applyAlignment="1">
      <alignment horizontal="right"/>
    </xf>
    <xf numFmtId="0" fontId="73" fillId="0" borderId="0" xfId="57" applyFont="1" applyFill="1" applyBorder="1" applyAlignment="1">
      <alignment horizontal="center" vertical="top"/>
    </xf>
    <xf numFmtId="0" fontId="73" fillId="0" borderId="0" xfId="57" applyFont="1" applyFill="1" applyBorder="1" applyAlignment="1">
      <alignment vertical="justify" wrapText="1"/>
    </xf>
    <xf numFmtId="0" fontId="74" fillId="0" borderId="0" xfId="57" applyFont="1" applyFill="1" applyBorder="1" applyAlignment="1">
      <alignment horizontal="center"/>
    </xf>
    <xf numFmtId="4" fontId="74" fillId="0" borderId="0" xfId="57" applyNumberFormat="1" applyFont="1" applyFill="1" applyBorder="1" applyAlignment="1">
      <alignment horizontal="right"/>
    </xf>
    <xf numFmtId="0" fontId="33" fillId="0" borderId="12" xfId="57" applyFont="1" applyBorder="1" applyAlignment="1">
      <alignment horizontal="justify" vertical="top" wrapText="1"/>
    </xf>
    <xf numFmtId="0" fontId="17" fillId="0" borderId="12" xfId="57" applyFont="1" applyBorder="1" applyAlignment="1">
      <alignment horizontal="center" wrapText="1"/>
    </xf>
    <xf numFmtId="4" fontId="17" fillId="0" borderId="12" xfId="57" applyNumberFormat="1" applyFont="1" applyBorder="1" applyAlignment="1">
      <alignment horizontal="right" wrapText="1"/>
    </xf>
    <xf numFmtId="0" fontId="17" fillId="0" borderId="12" xfId="57" applyFont="1" applyBorder="1" applyAlignment="1">
      <alignment horizontal="justify" vertical="top"/>
    </xf>
    <xf numFmtId="4" fontId="17" fillId="0" borderId="12" xfId="57" applyNumberFormat="1" applyFont="1" applyBorder="1" applyAlignment="1">
      <alignment horizontal="justify" wrapText="1"/>
    </xf>
    <xf numFmtId="0" fontId="17" fillId="0" borderId="12" xfId="57" applyFont="1" applyFill="1" applyBorder="1" applyAlignment="1">
      <alignment horizontal="justify"/>
    </xf>
    <xf numFmtId="0" fontId="17" fillId="0" borderId="12" xfId="57" applyFont="1" applyFill="1" applyBorder="1" applyAlignment="1">
      <alignment horizontal="center"/>
    </xf>
    <xf numFmtId="0" fontId="17" fillId="0" borderId="12" xfId="56" applyNumberFormat="1" applyFont="1" applyFill="1" applyBorder="1" applyAlignment="1">
      <alignment horizontal="center"/>
    </xf>
    <xf numFmtId="0" fontId="17" fillId="0" borderId="12" xfId="57" applyNumberFormat="1" applyFont="1" applyBorder="1" applyAlignment="1">
      <alignment horizontal="center"/>
    </xf>
    <xf numFmtId="4" fontId="17" fillId="0" borderId="12" xfId="57" applyNumberFormat="1" applyFont="1" applyFill="1" applyBorder="1" applyAlignment="1">
      <alignment horizontal="right"/>
    </xf>
    <xf numFmtId="0" fontId="73" fillId="25" borderId="12" xfId="57" applyFont="1" applyFill="1" applyBorder="1" applyAlignment="1">
      <alignment horizontal="center" vertical="top"/>
    </xf>
    <xf numFmtId="0" fontId="73" fillId="25" borderId="12" xfId="57" applyFont="1" applyFill="1" applyBorder="1" applyAlignment="1">
      <alignment vertical="justify" wrapText="1"/>
    </xf>
    <xf numFmtId="0" fontId="73" fillId="25" borderId="12" xfId="57" applyFont="1" applyFill="1" applyBorder="1" applyAlignment="1">
      <alignment horizontal="center" wrapText="1"/>
    </xf>
    <xf numFmtId="0" fontId="73" fillId="0" borderId="0" xfId="57" applyFont="1" applyFill="1" applyBorder="1" applyAlignment="1">
      <alignment horizontal="center" wrapText="1"/>
    </xf>
    <xf numFmtId="0" fontId="33" fillId="0" borderId="12" xfId="57" applyFont="1" applyFill="1" applyBorder="1" applyAlignment="1">
      <alignment horizontal="center" vertical="top"/>
    </xf>
    <xf numFmtId="0" fontId="17" fillId="0" borderId="12" xfId="57" applyNumberFormat="1" applyFont="1" applyFill="1" applyBorder="1" applyAlignment="1">
      <alignment horizontal="center"/>
    </xf>
    <xf numFmtId="0" fontId="79" fillId="0" borderId="12" xfId="0" applyFont="1" applyBorder="1"/>
    <xf numFmtId="166" fontId="0" fillId="0" borderId="12" xfId="0" applyNumberFormat="1" applyBorder="1"/>
    <xf numFmtId="0" fontId="0" fillId="0" borderId="12" xfId="0" applyBorder="1"/>
    <xf numFmtId="0" fontId="1" fillId="0" borderId="12" xfId="0" applyFont="1" applyBorder="1"/>
    <xf numFmtId="166" fontId="1" fillId="0" borderId="12" xfId="0" applyNumberFormat="1" applyFont="1" applyBorder="1"/>
    <xf numFmtId="4" fontId="80" fillId="0" borderId="12" xfId="56" applyNumberFormat="1" applyFont="1" applyBorder="1" applyAlignment="1">
      <alignment horizontal="right"/>
    </xf>
    <xf numFmtId="166" fontId="81" fillId="0" borderId="12" xfId="0" applyNumberFormat="1" applyFont="1" applyBorder="1"/>
    <xf numFmtId="49" fontId="2" fillId="0" borderId="12" xfId="0" applyNumberFormat="1" applyFont="1" applyBorder="1" applyAlignment="1">
      <alignment horizontal="right" vertical="top"/>
    </xf>
    <xf numFmtId="0" fontId="2" fillId="0" borderId="12" xfId="0" applyFont="1" applyBorder="1" applyAlignment="1">
      <alignment wrapText="1"/>
    </xf>
    <xf numFmtId="164" fontId="2" fillId="0" borderId="12" xfId="0" applyNumberFormat="1" applyFont="1" applyBorder="1" applyAlignment="1">
      <alignment wrapText="1"/>
    </xf>
    <xf numFmtId="0" fontId="0" fillId="0" borderId="12" xfId="0" applyBorder="1" applyAlignment="1">
      <alignment horizontal="right" vertical="top"/>
    </xf>
    <xf numFmtId="0" fontId="0" fillId="0" borderId="12" xfId="0" applyBorder="1" applyAlignment="1">
      <alignment wrapText="1"/>
    </xf>
    <xf numFmtId="164" fontId="0" fillId="0" borderId="12" xfId="0" applyNumberFormat="1" applyBorder="1" applyAlignment="1">
      <alignment wrapText="1"/>
    </xf>
    <xf numFmtId="49" fontId="1" fillId="0" borderId="12" xfId="0" applyNumberFormat="1" applyFont="1" applyBorder="1" applyAlignment="1">
      <alignment horizontal="right" vertical="top"/>
    </xf>
    <xf numFmtId="0" fontId="0" fillId="0" borderId="12" xfId="0" applyBorder="1" applyAlignment="1">
      <alignment wrapText="1"/>
    </xf>
    <xf numFmtId="164" fontId="1" fillId="0" borderId="12" xfId="0" applyNumberFormat="1" applyFont="1" applyBorder="1" applyAlignment="1">
      <alignment wrapText="1"/>
    </xf>
    <xf numFmtId="49" fontId="1" fillId="26" borderId="12" xfId="0" applyNumberFormat="1" applyFont="1" applyFill="1" applyBorder="1" applyAlignment="1">
      <alignment horizontal="right" vertical="top"/>
    </xf>
    <xf numFmtId="164" fontId="1" fillId="26" borderId="12" xfId="0" applyNumberFormat="1" applyFont="1" applyFill="1" applyBorder="1" applyAlignment="1">
      <alignment wrapText="1"/>
    </xf>
    <xf numFmtId="0" fontId="2" fillId="0" borderId="12" xfId="0" applyFont="1" applyBorder="1" applyAlignment="1">
      <alignment vertical="top" wrapText="1"/>
    </xf>
    <xf numFmtId="0" fontId="1" fillId="0" borderId="12" xfId="0" applyFont="1" applyBorder="1" applyAlignment="1">
      <alignment horizontal="right" vertical="top"/>
    </xf>
    <xf numFmtId="2" fontId="14" fillId="0" borderId="0" xfId="1" applyNumberFormat="1" applyFont="1" applyFill="1" applyBorder="1" applyAlignment="1"/>
    <xf numFmtId="49" fontId="3" fillId="0" borderId="12" xfId="0" applyNumberFormat="1" applyFont="1" applyBorder="1" applyAlignment="1">
      <alignment horizontal="right" vertical="top"/>
    </xf>
    <xf numFmtId="0" fontId="3" fillId="0" borderId="12" xfId="0" applyFont="1" applyBorder="1" applyAlignment="1">
      <alignment wrapText="1"/>
    </xf>
    <xf numFmtId="164" fontId="3" fillId="0" borderId="12" xfId="0" applyNumberFormat="1" applyFont="1" applyBorder="1" applyAlignment="1">
      <alignment wrapText="1"/>
    </xf>
    <xf numFmtId="0" fontId="3" fillId="0" borderId="12" xfId="0" applyFont="1" applyBorder="1" applyAlignment="1">
      <alignment vertical="top" wrapText="1"/>
    </xf>
    <xf numFmtId="0" fontId="82" fillId="0" borderId="0" xfId="0" applyFont="1"/>
    <xf numFmtId="0" fontId="0" fillId="0" borderId="0" xfId="0" applyAlignment="1">
      <alignment horizontal="left" wrapText="1"/>
    </xf>
    <xf numFmtId="164" fontId="0" fillId="0" borderId="0" xfId="0" applyNumberFormat="1" applyAlignment="1">
      <alignment horizontal="left" wrapText="1"/>
    </xf>
    <xf numFmtId="0" fontId="0" fillId="0" borderId="0" xfId="0" applyFont="1" applyAlignment="1">
      <alignment horizontal="right" vertical="top"/>
    </xf>
    <xf numFmtId="0" fontId="0" fillId="0" borderId="0" xfId="0" applyAlignment="1">
      <alignment wrapText="1"/>
    </xf>
    <xf numFmtId="0" fontId="1" fillId="26" borderId="12" xfId="0" applyFont="1" applyFill="1" applyBorder="1" applyAlignment="1">
      <alignment horizontal="right" vertical="top"/>
    </xf>
    <xf numFmtId="2" fontId="18" fillId="26" borderId="12" xfId="1" applyNumberFormat="1" applyFont="1" applyFill="1" applyBorder="1" applyAlignment="1">
      <alignment horizontal="left"/>
    </xf>
    <xf numFmtId="0" fontId="0" fillId="26" borderId="12" xfId="0" applyFill="1" applyBorder="1" applyAlignment="1">
      <alignment horizontal="right" vertical="top"/>
    </xf>
    <xf numFmtId="0" fontId="2" fillId="0" borderId="0" xfId="0" applyFont="1" applyAlignment="1">
      <alignment horizontal="left" vertical="top" wrapText="1" shrinkToFit="1"/>
    </xf>
    <xf numFmtId="0" fontId="0" fillId="0" borderId="0" xfId="0" applyFont="1" applyAlignment="1">
      <alignment horizontal="left" wrapText="1"/>
    </xf>
    <xf numFmtId="164" fontId="0" fillId="0" borderId="0" xfId="0" applyNumberFormat="1" applyFont="1" applyAlignment="1">
      <alignment horizontal="left" wrapText="1"/>
    </xf>
    <xf numFmtId="0" fontId="0" fillId="0" borderId="0" xfId="0" applyAlignment="1">
      <alignment wrapText="1"/>
    </xf>
    <xf numFmtId="165" fontId="18" fillId="0" borderId="14" xfId="1" applyNumberFormat="1" applyFont="1" applyBorder="1" applyAlignment="1" applyProtection="1">
      <alignment horizontal="center"/>
      <protection locked="0"/>
    </xf>
    <xf numFmtId="2" fontId="14" fillId="26" borderId="14" xfId="1" applyNumberFormat="1" applyFont="1" applyFill="1" applyBorder="1" applyAlignment="1">
      <alignment horizontal="center"/>
    </xf>
    <xf numFmtId="2" fontId="14" fillId="0" borderId="14" xfId="1" applyNumberFormat="1" applyFont="1" applyBorder="1" applyAlignment="1" applyProtection="1">
      <alignment horizontal="center"/>
      <protection locked="0"/>
    </xf>
    <xf numFmtId="0" fontId="6" fillId="0" borderId="0" xfId="1" applyFont="1" applyAlignment="1">
      <alignment horizontal="left" vertical="center"/>
    </xf>
    <xf numFmtId="0" fontId="0" fillId="0" borderId="13" xfId="0" applyBorder="1" applyAlignment="1">
      <alignment horizontal="center" wrapText="1"/>
    </xf>
    <xf numFmtId="0" fontId="0" fillId="0" borderId="1" xfId="0" applyBorder="1" applyAlignment="1">
      <alignment horizontal="center" wrapText="1"/>
    </xf>
    <xf numFmtId="0" fontId="0" fillId="0" borderId="14" xfId="0" applyBorder="1" applyAlignment="1">
      <alignment horizontal="center" wrapText="1"/>
    </xf>
    <xf numFmtId="0" fontId="18" fillId="26" borderId="13" xfId="1" applyFont="1" applyFill="1" applyBorder="1" applyAlignment="1">
      <alignment horizontal="left" vertical="center"/>
    </xf>
    <xf numFmtId="0" fontId="18" fillId="26" borderId="1" xfId="1" applyFont="1" applyFill="1" applyBorder="1" applyAlignment="1">
      <alignment horizontal="left" vertical="center"/>
    </xf>
    <xf numFmtId="0" fontId="18" fillId="26" borderId="14" xfId="1" applyFont="1" applyFill="1" applyBorder="1" applyAlignment="1">
      <alignment horizontal="left" vertical="center"/>
    </xf>
    <xf numFmtId="0" fontId="2" fillId="0" borderId="0" xfId="0" applyFont="1" applyAlignment="1">
      <alignment horizontal="left" vertical="top" wrapText="1" shrinkToFit="1"/>
    </xf>
    <xf numFmtId="0" fontId="1" fillId="26" borderId="12" xfId="0" applyFont="1" applyFill="1" applyBorder="1" applyAlignment="1">
      <alignment wrapText="1"/>
    </xf>
    <xf numFmtId="0" fontId="0" fillId="26" borderId="12" xfId="0" applyFill="1" applyBorder="1" applyAlignment="1">
      <alignment wrapText="1"/>
    </xf>
    <xf numFmtId="0" fontId="1" fillId="0" borderId="0" xfId="0" applyFont="1" applyAlignment="1">
      <alignment wrapText="1"/>
    </xf>
    <xf numFmtId="0" fontId="0" fillId="0" borderId="0" xfId="0" applyAlignment="1">
      <alignment wrapText="1"/>
    </xf>
    <xf numFmtId="0" fontId="2" fillId="0" borderId="0" xfId="0" applyFont="1" applyAlignment="1">
      <alignment horizontal="justify" vertical="top" wrapText="1" shrinkToFit="1"/>
    </xf>
    <xf numFmtId="0" fontId="1" fillId="0" borderId="12" xfId="0" applyFont="1" applyBorder="1" applyAlignment="1">
      <alignment wrapText="1"/>
    </xf>
    <xf numFmtId="0" fontId="0" fillId="0" borderId="12" xfId="0" applyBorder="1" applyAlignment="1">
      <alignment wrapText="1"/>
    </xf>
    <xf numFmtId="0" fontId="14" fillId="0" borderId="13" xfId="1" applyFont="1" applyBorder="1" applyAlignment="1" applyProtection="1">
      <alignment horizontal="center" vertical="top"/>
      <protection locked="0"/>
    </xf>
    <xf numFmtId="0" fontId="14" fillId="0" borderId="1" xfId="1" applyFont="1" applyBorder="1" applyAlignment="1" applyProtection="1">
      <alignment horizontal="center" vertical="top"/>
      <protection locked="0"/>
    </xf>
    <xf numFmtId="0" fontId="14" fillId="0" borderId="14" xfId="1" applyFont="1" applyBorder="1" applyAlignment="1" applyProtection="1">
      <alignment horizontal="center" vertical="top"/>
      <protection locked="0"/>
    </xf>
    <xf numFmtId="0" fontId="18" fillId="0" borderId="13" xfId="1" applyFont="1" applyBorder="1" applyAlignment="1" applyProtection="1">
      <alignment horizontal="left" vertical="top"/>
      <protection locked="0"/>
    </xf>
    <xf numFmtId="0" fontId="18" fillId="0" borderId="1" xfId="1" applyFont="1" applyBorder="1" applyAlignment="1" applyProtection="1">
      <alignment horizontal="left" vertical="top"/>
      <protection locked="0"/>
    </xf>
    <xf numFmtId="0" fontId="18" fillId="0" borderId="14" xfId="1" applyFont="1" applyBorder="1" applyAlignment="1" applyProtection="1">
      <alignment horizontal="left" vertical="top"/>
      <protection locked="0"/>
    </xf>
    <xf numFmtId="0" fontId="23" fillId="0" borderId="0" xfId="1" applyFont="1" applyAlignment="1">
      <alignment horizontal="justify"/>
    </xf>
    <xf numFmtId="49" fontId="13" fillId="0" borderId="0" xfId="1" applyNumberFormat="1" applyFont="1" applyFill="1" applyAlignment="1">
      <alignment horizontal="justify" vertical="top" wrapText="1"/>
    </xf>
    <xf numFmtId="0" fontId="13" fillId="0" borderId="0" xfId="1" applyFont="1" applyFill="1" applyAlignment="1">
      <alignment horizontal="justify" vertical="top"/>
    </xf>
    <xf numFmtId="0" fontId="15" fillId="0" borderId="0" xfId="1" applyFont="1" applyAlignment="1">
      <alignment horizontal="center" vertical="center" wrapText="1"/>
    </xf>
    <xf numFmtId="0" fontId="18" fillId="0" borderId="13" xfId="1" applyFont="1" applyBorder="1" applyAlignment="1" applyProtection="1">
      <alignment horizontal="left" vertical="center"/>
      <protection locked="0"/>
    </xf>
    <xf numFmtId="0" fontId="18" fillId="0" borderId="1" xfId="1" applyFont="1" applyBorder="1" applyAlignment="1" applyProtection="1">
      <alignment horizontal="left" vertical="center"/>
      <protection locked="0"/>
    </xf>
    <xf numFmtId="0" fontId="18" fillId="0" borderId="14" xfId="1" applyFont="1" applyBorder="1" applyAlignment="1" applyProtection="1">
      <alignment horizontal="left" vertical="center"/>
      <protection locked="0"/>
    </xf>
    <xf numFmtId="0" fontId="18" fillId="0" borderId="13" xfId="1" applyFont="1" applyBorder="1" applyAlignment="1" applyProtection="1">
      <alignment horizontal="center" vertical="top"/>
      <protection locked="0"/>
    </xf>
    <xf numFmtId="0" fontId="18" fillId="0" borderId="1" xfId="1" applyFont="1" applyBorder="1" applyAlignment="1" applyProtection="1">
      <alignment horizontal="center" vertical="top"/>
      <protection locked="0"/>
    </xf>
    <xf numFmtId="0" fontId="18" fillId="0" borderId="14" xfId="1" applyFont="1" applyBorder="1" applyAlignment="1" applyProtection="1">
      <alignment horizontal="center" vertical="top"/>
      <protection locked="0"/>
    </xf>
    <xf numFmtId="0" fontId="18" fillId="0" borderId="13" xfId="1" applyFont="1" applyBorder="1" applyAlignment="1" applyProtection="1">
      <alignment horizontal="center" vertical="center"/>
      <protection locked="0"/>
    </xf>
    <xf numFmtId="0" fontId="18" fillId="0" borderId="1" xfId="1" applyFont="1" applyBorder="1" applyAlignment="1" applyProtection="1">
      <alignment horizontal="center" vertical="center"/>
      <protection locked="0"/>
    </xf>
    <xf numFmtId="0" fontId="18" fillId="0" borderId="14" xfId="1" applyFont="1" applyBorder="1" applyAlignment="1" applyProtection="1">
      <alignment horizontal="center" vertical="center"/>
      <protection locked="0"/>
    </xf>
    <xf numFmtId="0" fontId="11" fillId="0" borderId="0" xfId="1" applyFont="1" applyAlignment="1">
      <alignment horizontal="justify" vertical="center"/>
    </xf>
    <xf numFmtId="0" fontId="15" fillId="0" borderId="0" xfId="1" applyFont="1" applyAlignment="1">
      <alignment vertical="center"/>
    </xf>
    <xf numFmtId="0" fontId="18" fillId="0" borderId="2" xfId="1" applyFont="1" applyBorder="1" applyAlignment="1">
      <alignment horizontal="justify" vertical="center"/>
    </xf>
    <xf numFmtId="0" fontId="11" fillId="0" borderId="0" xfId="5" applyFont="1" applyAlignment="1">
      <alignment horizontal="justify" vertical="center"/>
    </xf>
    <xf numFmtId="0" fontId="13" fillId="0" borderId="0" xfId="5" applyFont="1" applyFill="1" applyAlignment="1">
      <alignment horizontal="justify" vertical="top"/>
    </xf>
    <xf numFmtId="0" fontId="24" fillId="0" borderId="0" xfId="5" applyFont="1" applyAlignment="1">
      <alignment horizontal="justify" vertical="center"/>
    </xf>
    <xf numFmtId="4" fontId="53" fillId="0" borderId="13" xfId="56" applyNumberFormat="1" applyFont="1" applyBorder="1" applyAlignment="1">
      <alignment horizontal="right"/>
    </xf>
    <xf numFmtId="4" fontId="53" fillId="0" borderId="14" xfId="56" applyNumberFormat="1" applyFont="1" applyBorder="1" applyAlignment="1">
      <alignment horizontal="right"/>
    </xf>
    <xf numFmtId="0" fontId="53" fillId="25" borderId="0" xfId="56" applyFont="1" applyFill="1" applyBorder="1" applyAlignment="1">
      <alignment horizontal="center" vertical="center"/>
    </xf>
    <xf numFmtId="0" fontId="53" fillId="25" borderId="0" xfId="56" applyFont="1" applyFill="1" applyBorder="1" applyAlignment="1">
      <alignment horizontal="center" vertical="center" wrapText="1"/>
    </xf>
    <xf numFmtId="0" fontId="58" fillId="0" borderId="0" xfId="56" applyFont="1" applyBorder="1" applyAlignment="1">
      <alignment horizontal="justify" vertical="justify" wrapText="1"/>
    </xf>
    <xf numFmtId="0" fontId="59" fillId="0" borderId="0" xfId="56" applyFont="1" applyBorder="1" applyAlignment="1">
      <alignment horizontal="left" vertical="top" wrapText="1"/>
    </xf>
    <xf numFmtId="165" fontId="18" fillId="0" borderId="14" xfId="1" applyNumberFormat="1" applyFont="1" applyBorder="1" applyAlignment="1" applyProtection="1">
      <protection locked="0"/>
    </xf>
    <xf numFmtId="165" fontId="18" fillId="0" borderId="14" xfId="1" applyNumberFormat="1" applyFont="1" applyBorder="1" applyAlignment="1" applyProtection="1">
      <alignment horizontal="right"/>
      <protection locked="0"/>
    </xf>
    <xf numFmtId="0" fontId="14" fillId="2" borderId="12" xfId="1" applyFont="1" applyFill="1" applyBorder="1" applyAlignment="1">
      <alignment horizontal="center" vertical="center"/>
    </xf>
    <xf numFmtId="4" fontId="14" fillId="2" borderId="12" xfId="1" applyNumberFormat="1" applyFont="1" applyFill="1" applyBorder="1" applyAlignment="1">
      <alignment horizontal="center" vertical="center" wrapText="1"/>
    </xf>
    <xf numFmtId="49" fontId="14" fillId="2" borderId="12" xfId="1" applyNumberFormat="1" applyFont="1" applyFill="1" applyBorder="1" applyAlignment="1">
      <alignment horizontal="center" vertical="center" wrapText="1"/>
    </xf>
    <xf numFmtId="1" fontId="14" fillId="2" borderId="12" xfId="1" applyNumberFormat="1" applyFont="1" applyFill="1" applyBorder="1" applyAlignment="1">
      <alignment horizontal="center" vertical="center" wrapText="1"/>
    </xf>
    <xf numFmtId="0" fontId="14" fillId="2" borderId="12" xfId="1" applyFont="1" applyFill="1" applyBorder="1" applyAlignment="1">
      <alignment horizontal="center" vertical="center" wrapText="1"/>
    </xf>
  </cellXfs>
  <cellStyles count="60">
    <cellStyle name="20% - Accent1 2" xfId="7"/>
    <cellStyle name="20% - Accent2 2" xfId="8"/>
    <cellStyle name="20% - Accent3 2" xfId="9"/>
    <cellStyle name="20% - Accent4 2" xfId="10"/>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Explanatory Text 2" xfId="34"/>
    <cellStyle name="Good 2" xfId="35"/>
    <cellStyle name="Heading 1 2" xfId="36"/>
    <cellStyle name="Heading 2 2" xfId="37"/>
    <cellStyle name="Heading 3 2" xfId="38"/>
    <cellStyle name="Heading 4 2" xfId="39"/>
    <cellStyle name="Input 2" xfId="40"/>
    <cellStyle name="Linked Cell 2" xfId="41"/>
    <cellStyle name="Neutral 2" xfId="42"/>
    <cellStyle name="Normal 12 2" xfId="43"/>
    <cellStyle name="Normal 2" xfId="44"/>
    <cellStyle name="Normal 2 2" xfId="45"/>
    <cellStyle name="Normal 2 3" xfId="6"/>
    <cellStyle name="Normal 3" xfId="4"/>
    <cellStyle name="Normal 3 13" xfId="46"/>
    <cellStyle name="Normal 3 18" xfId="47"/>
    <cellStyle name="Normal 3 2" xfId="48"/>
    <cellStyle name="Normal 4" xfId="49"/>
    <cellStyle name="Normal 49" xfId="50"/>
    <cellStyle name="Normal_HSTEC-TROŠKOVNIK STROJARSTVO" xfId="2"/>
    <cellStyle name="Normal_Okončana.sit-troškovnik" xfId="57"/>
    <cellStyle name="Normal_Okončana.sit-troškovnik_Sheet1" xfId="58"/>
    <cellStyle name="Normal_Okončana.sit-troškovnik_Sheet1_1" xfId="59"/>
    <cellStyle name="Normal_TROSKOVNIK-revizija2" xfId="3"/>
    <cellStyle name="Normalno" xfId="0" builtinId="0"/>
    <cellStyle name="Normalno 2" xfId="1"/>
    <cellStyle name="Normalno 2 2" xfId="5"/>
    <cellStyle name="Normalno 3" xfId="56"/>
    <cellStyle name="Note 2" xfId="51"/>
    <cellStyle name="Output 2" xfId="52"/>
    <cellStyle name="Title 2" xfId="53"/>
    <cellStyle name="Total 2" xfId="54"/>
    <cellStyle name="Warning Text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17"/>
  <sheetViews>
    <sheetView tabSelected="1" topLeftCell="A22" workbookViewId="0">
      <selection activeCell="A3" sqref="A3"/>
    </sheetView>
  </sheetViews>
  <sheetFormatPr defaultColWidth="9.140625" defaultRowHeight="15"/>
  <cols>
    <col min="1" max="1" width="156.7109375" style="13" customWidth="1"/>
    <col min="2" max="256" width="9.140625" style="13"/>
    <col min="257" max="257" width="156.7109375" style="13" customWidth="1"/>
    <col min="258" max="512" width="9.140625" style="13"/>
    <col min="513" max="513" width="156.7109375" style="13" customWidth="1"/>
    <col min="514" max="768" width="9.140625" style="13"/>
    <col min="769" max="769" width="156.7109375" style="13" customWidth="1"/>
    <col min="770" max="1024" width="9.140625" style="13"/>
    <col min="1025" max="1025" width="156.7109375" style="13" customWidth="1"/>
    <col min="1026" max="1280" width="9.140625" style="13"/>
    <col min="1281" max="1281" width="156.7109375" style="13" customWidth="1"/>
    <col min="1282" max="1536" width="9.140625" style="13"/>
    <col min="1537" max="1537" width="156.7109375" style="13" customWidth="1"/>
    <col min="1538" max="1792" width="9.140625" style="13"/>
    <col min="1793" max="1793" width="156.7109375" style="13" customWidth="1"/>
    <col min="1794" max="2048" width="9.140625" style="13"/>
    <col min="2049" max="2049" width="156.7109375" style="13" customWidth="1"/>
    <col min="2050" max="2304" width="9.140625" style="13"/>
    <col min="2305" max="2305" width="156.7109375" style="13" customWidth="1"/>
    <col min="2306" max="2560" width="9.140625" style="13"/>
    <col min="2561" max="2561" width="156.7109375" style="13" customWidth="1"/>
    <col min="2562" max="2816" width="9.140625" style="13"/>
    <col min="2817" max="2817" width="156.7109375" style="13" customWidth="1"/>
    <col min="2818" max="3072" width="9.140625" style="13"/>
    <col min="3073" max="3073" width="156.7109375" style="13" customWidth="1"/>
    <col min="3074" max="3328" width="9.140625" style="13"/>
    <col min="3329" max="3329" width="156.7109375" style="13" customWidth="1"/>
    <col min="3330" max="3584" width="9.140625" style="13"/>
    <col min="3585" max="3585" width="156.7109375" style="13" customWidth="1"/>
    <col min="3586" max="3840" width="9.140625" style="13"/>
    <col min="3841" max="3841" width="156.7109375" style="13" customWidth="1"/>
    <col min="3842" max="4096" width="9.140625" style="13"/>
    <col min="4097" max="4097" width="156.7109375" style="13" customWidth="1"/>
    <col min="4098" max="4352" width="9.140625" style="13"/>
    <col min="4353" max="4353" width="156.7109375" style="13" customWidth="1"/>
    <col min="4354" max="4608" width="9.140625" style="13"/>
    <col min="4609" max="4609" width="156.7109375" style="13" customWidth="1"/>
    <col min="4610" max="4864" width="9.140625" style="13"/>
    <col min="4865" max="4865" width="156.7109375" style="13" customWidth="1"/>
    <col min="4866" max="5120" width="9.140625" style="13"/>
    <col min="5121" max="5121" width="156.7109375" style="13" customWidth="1"/>
    <col min="5122" max="5376" width="9.140625" style="13"/>
    <col min="5377" max="5377" width="156.7109375" style="13" customWidth="1"/>
    <col min="5378" max="5632" width="9.140625" style="13"/>
    <col min="5633" max="5633" width="156.7109375" style="13" customWidth="1"/>
    <col min="5634" max="5888" width="9.140625" style="13"/>
    <col min="5889" max="5889" width="156.7109375" style="13" customWidth="1"/>
    <col min="5890" max="6144" width="9.140625" style="13"/>
    <col min="6145" max="6145" width="156.7109375" style="13" customWidth="1"/>
    <col min="6146" max="6400" width="9.140625" style="13"/>
    <col min="6401" max="6401" width="156.7109375" style="13" customWidth="1"/>
    <col min="6402" max="6656" width="9.140625" style="13"/>
    <col min="6657" max="6657" width="156.7109375" style="13" customWidth="1"/>
    <col min="6658" max="6912" width="9.140625" style="13"/>
    <col min="6913" max="6913" width="156.7109375" style="13" customWidth="1"/>
    <col min="6914" max="7168" width="9.140625" style="13"/>
    <col min="7169" max="7169" width="156.7109375" style="13" customWidth="1"/>
    <col min="7170" max="7424" width="9.140625" style="13"/>
    <col min="7425" max="7425" width="156.7109375" style="13" customWidth="1"/>
    <col min="7426" max="7680" width="9.140625" style="13"/>
    <col min="7681" max="7681" width="156.7109375" style="13" customWidth="1"/>
    <col min="7682" max="7936" width="9.140625" style="13"/>
    <col min="7937" max="7937" width="156.7109375" style="13" customWidth="1"/>
    <col min="7938" max="8192" width="9.140625" style="13"/>
    <col min="8193" max="8193" width="156.7109375" style="13" customWidth="1"/>
    <col min="8194" max="8448" width="9.140625" style="13"/>
    <col min="8449" max="8449" width="156.7109375" style="13" customWidth="1"/>
    <col min="8450" max="8704" width="9.140625" style="13"/>
    <col min="8705" max="8705" width="156.7109375" style="13" customWidth="1"/>
    <col min="8706" max="8960" width="9.140625" style="13"/>
    <col min="8961" max="8961" width="156.7109375" style="13" customWidth="1"/>
    <col min="8962" max="9216" width="9.140625" style="13"/>
    <col min="9217" max="9217" width="156.7109375" style="13" customWidth="1"/>
    <col min="9218" max="9472" width="9.140625" style="13"/>
    <col min="9473" max="9473" width="156.7109375" style="13" customWidth="1"/>
    <col min="9474" max="9728" width="9.140625" style="13"/>
    <col min="9729" max="9729" width="156.7109375" style="13" customWidth="1"/>
    <col min="9730" max="9984" width="9.140625" style="13"/>
    <col min="9985" max="9985" width="156.7109375" style="13" customWidth="1"/>
    <col min="9986" max="10240" width="9.140625" style="13"/>
    <col min="10241" max="10241" width="156.7109375" style="13" customWidth="1"/>
    <col min="10242" max="10496" width="9.140625" style="13"/>
    <col min="10497" max="10497" width="156.7109375" style="13" customWidth="1"/>
    <col min="10498" max="10752" width="9.140625" style="13"/>
    <col min="10753" max="10753" width="156.7109375" style="13" customWidth="1"/>
    <col min="10754" max="11008" width="9.140625" style="13"/>
    <col min="11009" max="11009" width="156.7109375" style="13" customWidth="1"/>
    <col min="11010" max="11264" width="9.140625" style="13"/>
    <col min="11265" max="11265" width="156.7109375" style="13" customWidth="1"/>
    <col min="11266" max="11520" width="9.140625" style="13"/>
    <col min="11521" max="11521" width="156.7109375" style="13" customWidth="1"/>
    <col min="11522" max="11776" width="9.140625" style="13"/>
    <col min="11777" max="11777" width="156.7109375" style="13" customWidth="1"/>
    <col min="11778" max="12032" width="9.140625" style="13"/>
    <col min="12033" max="12033" width="156.7109375" style="13" customWidth="1"/>
    <col min="12034" max="12288" width="9.140625" style="13"/>
    <col min="12289" max="12289" width="156.7109375" style="13" customWidth="1"/>
    <col min="12290" max="12544" width="9.140625" style="13"/>
    <col min="12545" max="12545" width="156.7109375" style="13" customWidth="1"/>
    <col min="12546" max="12800" width="9.140625" style="13"/>
    <col min="12801" max="12801" width="156.7109375" style="13" customWidth="1"/>
    <col min="12802" max="13056" width="9.140625" style="13"/>
    <col min="13057" max="13057" width="156.7109375" style="13" customWidth="1"/>
    <col min="13058" max="13312" width="9.140625" style="13"/>
    <col min="13313" max="13313" width="156.7109375" style="13" customWidth="1"/>
    <col min="13314" max="13568" width="9.140625" style="13"/>
    <col min="13569" max="13569" width="156.7109375" style="13" customWidth="1"/>
    <col min="13570" max="13824" width="9.140625" style="13"/>
    <col min="13825" max="13825" width="156.7109375" style="13" customWidth="1"/>
    <col min="13826" max="14080" width="9.140625" style="13"/>
    <col min="14081" max="14081" width="156.7109375" style="13" customWidth="1"/>
    <col min="14082" max="14336" width="9.140625" style="13"/>
    <col min="14337" max="14337" width="156.7109375" style="13" customWidth="1"/>
    <col min="14338" max="14592" width="9.140625" style="13"/>
    <col min="14593" max="14593" width="156.7109375" style="13" customWidth="1"/>
    <col min="14594" max="14848" width="9.140625" style="13"/>
    <col min="14849" max="14849" width="156.7109375" style="13" customWidth="1"/>
    <col min="14850" max="15104" width="9.140625" style="13"/>
    <col min="15105" max="15105" width="156.7109375" style="13" customWidth="1"/>
    <col min="15106" max="15360" width="9.140625" style="13"/>
    <col min="15361" max="15361" width="156.7109375" style="13" customWidth="1"/>
    <col min="15362" max="15616" width="9.140625" style="13"/>
    <col min="15617" max="15617" width="156.7109375" style="13" customWidth="1"/>
    <col min="15618" max="15872" width="9.140625" style="13"/>
    <col min="15873" max="15873" width="156.7109375" style="13" customWidth="1"/>
    <col min="15874" max="16128" width="9.140625" style="13"/>
    <col min="16129" max="16129" width="156.7109375" style="13" customWidth="1"/>
    <col min="16130" max="16384" width="9.140625" style="13"/>
  </cols>
  <sheetData>
    <row r="1" spans="1:1" s="10" customFormat="1" ht="18.75">
      <c r="A1" s="9" t="s">
        <v>238</v>
      </c>
    </row>
    <row r="2" spans="1:1" s="10" customFormat="1" ht="15.75">
      <c r="A2" s="11" t="s">
        <v>239</v>
      </c>
    </row>
    <row r="3" spans="1:1" s="10" customFormat="1" ht="47.25">
      <c r="A3" s="12" t="s">
        <v>240</v>
      </c>
    </row>
    <row r="4" spans="1:1" s="10" customFormat="1" ht="31.5">
      <c r="A4" s="12" t="s">
        <v>241</v>
      </c>
    </row>
    <row r="5" spans="1:1" s="10" customFormat="1" ht="31.5">
      <c r="A5" s="12" t="s">
        <v>242</v>
      </c>
    </row>
    <row r="6" spans="1:1" s="10" customFormat="1" ht="78.75">
      <c r="A6" s="12" t="s">
        <v>243</v>
      </c>
    </row>
    <row r="7" spans="1:1" s="10" customFormat="1" ht="31.5">
      <c r="A7" s="12" t="s">
        <v>244</v>
      </c>
    </row>
    <row r="8" spans="1:1" s="10" customFormat="1" ht="31.5">
      <c r="A8" s="12" t="s">
        <v>245</v>
      </c>
    </row>
    <row r="9" spans="1:1" s="10" customFormat="1" ht="47.25">
      <c r="A9" s="12" t="s">
        <v>246</v>
      </c>
    </row>
    <row r="10" spans="1:1" s="10" customFormat="1" ht="31.5">
      <c r="A10" s="12" t="s">
        <v>247</v>
      </c>
    </row>
    <row r="11" spans="1:1" s="10" customFormat="1" ht="47.25">
      <c r="A11" s="12" t="s">
        <v>248</v>
      </c>
    </row>
    <row r="12" spans="1:1" s="10" customFormat="1" ht="47.25">
      <c r="A12" s="12" t="s">
        <v>249</v>
      </c>
    </row>
    <row r="13" spans="1:1" s="10" customFormat="1" ht="31.5">
      <c r="A13" s="12" t="s">
        <v>250</v>
      </c>
    </row>
    <row r="14" spans="1:1" s="10" customFormat="1" ht="31.5">
      <c r="A14" s="12" t="s">
        <v>251</v>
      </c>
    </row>
    <row r="15" spans="1:1" s="10" customFormat="1" ht="15.75">
      <c r="A15" s="12" t="s">
        <v>252</v>
      </c>
    </row>
    <row r="16" spans="1:1" s="10" customFormat="1" ht="47.25">
      <c r="A16" s="12" t="s">
        <v>253</v>
      </c>
    </row>
    <row r="17" s="10" customFormat="1"/>
  </sheetData>
  <pageMargins left="0.7" right="0.7" top="0.75" bottom="0.75" header="0.3" footer="0.3"/>
  <pageSetup paperSize="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B27"/>
  <sheetViews>
    <sheetView topLeftCell="A27" workbookViewId="0">
      <selection activeCell="B28" sqref="B28"/>
    </sheetView>
  </sheetViews>
  <sheetFormatPr defaultColWidth="9.140625" defaultRowHeight="15"/>
  <cols>
    <col min="1" max="1" width="4" style="13" customWidth="1"/>
    <col min="2" max="2" width="85.42578125" style="13" customWidth="1"/>
    <col min="3" max="256" width="9.140625" style="13"/>
    <col min="257" max="257" width="4" style="13" customWidth="1"/>
    <col min="258" max="258" width="85.42578125" style="13" customWidth="1"/>
    <col min="259" max="512" width="9.140625" style="13"/>
    <col min="513" max="513" width="4" style="13" customWidth="1"/>
    <col min="514" max="514" width="85.42578125" style="13" customWidth="1"/>
    <col min="515" max="768" width="9.140625" style="13"/>
    <col min="769" max="769" width="4" style="13" customWidth="1"/>
    <col min="770" max="770" width="85.42578125" style="13" customWidth="1"/>
    <col min="771" max="1024" width="9.140625" style="13"/>
    <col min="1025" max="1025" width="4" style="13" customWidth="1"/>
    <col min="1026" max="1026" width="85.42578125" style="13" customWidth="1"/>
    <col min="1027" max="1280" width="9.140625" style="13"/>
    <col min="1281" max="1281" width="4" style="13" customWidth="1"/>
    <col min="1282" max="1282" width="85.42578125" style="13" customWidth="1"/>
    <col min="1283" max="1536" width="9.140625" style="13"/>
    <col min="1537" max="1537" width="4" style="13" customWidth="1"/>
    <col min="1538" max="1538" width="85.42578125" style="13" customWidth="1"/>
    <col min="1539" max="1792" width="9.140625" style="13"/>
    <col min="1793" max="1793" width="4" style="13" customWidth="1"/>
    <col min="1794" max="1794" width="85.42578125" style="13" customWidth="1"/>
    <col min="1795" max="2048" width="9.140625" style="13"/>
    <col min="2049" max="2049" width="4" style="13" customWidth="1"/>
    <col min="2050" max="2050" width="85.42578125" style="13" customWidth="1"/>
    <col min="2051" max="2304" width="9.140625" style="13"/>
    <col min="2305" max="2305" width="4" style="13" customWidth="1"/>
    <col min="2306" max="2306" width="85.42578125" style="13" customWidth="1"/>
    <col min="2307" max="2560" width="9.140625" style="13"/>
    <col min="2561" max="2561" width="4" style="13" customWidth="1"/>
    <col min="2562" max="2562" width="85.42578125" style="13" customWidth="1"/>
    <col min="2563" max="2816" width="9.140625" style="13"/>
    <col min="2817" max="2817" width="4" style="13" customWidth="1"/>
    <col min="2818" max="2818" width="85.42578125" style="13" customWidth="1"/>
    <col min="2819" max="3072" width="9.140625" style="13"/>
    <col min="3073" max="3073" width="4" style="13" customWidth="1"/>
    <col min="3074" max="3074" width="85.42578125" style="13" customWidth="1"/>
    <col min="3075" max="3328" width="9.140625" style="13"/>
    <col min="3329" max="3329" width="4" style="13" customWidth="1"/>
    <col min="3330" max="3330" width="85.42578125" style="13" customWidth="1"/>
    <col min="3331" max="3584" width="9.140625" style="13"/>
    <col min="3585" max="3585" width="4" style="13" customWidth="1"/>
    <col min="3586" max="3586" width="85.42578125" style="13" customWidth="1"/>
    <col min="3587" max="3840" width="9.140625" style="13"/>
    <col min="3841" max="3841" width="4" style="13" customWidth="1"/>
    <col min="3842" max="3842" width="85.42578125" style="13" customWidth="1"/>
    <col min="3843" max="4096" width="9.140625" style="13"/>
    <col min="4097" max="4097" width="4" style="13" customWidth="1"/>
    <col min="4098" max="4098" width="85.42578125" style="13" customWidth="1"/>
    <col min="4099" max="4352" width="9.140625" style="13"/>
    <col min="4353" max="4353" width="4" style="13" customWidth="1"/>
    <col min="4354" max="4354" width="85.42578125" style="13" customWidth="1"/>
    <col min="4355" max="4608" width="9.140625" style="13"/>
    <col min="4609" max="4609" width="4" style="13" customWidth="1"/>
    <col min="4610" max="4610" width="85.42578125" style="13" customWidth="1"/>
    <col min="4611" max="4864" width="9.140625" style="13"/>
    <col min="4865" max="4865" width="4" style="13" customWidth="1"/>
    <col min="4866" max="4866" width="85.42578125" style="13" customWidth="1"/>
    <col min="4867" max="5120" width="9.140625" style="13"/>
    <col min="5121" max="5121" width="4" style="13" customWidth="1"/>
    <col min="5122" max="5122" width="85.42578125" style="13" customWidth="1"/>
    <col min="5123" max="5376" width="9.140625" style="13"/>
    <col min="5377" max="5377" width="4" style="13" customWidth="1"/>
    <col min="5378" max="5378" width="85.42578125" style="13" customWidth="1"/>
    <col min="5379" max="5632" width="9.140625" style="13"/>
    <col min="5633" max="5633" width="4" style="13" customWidth="1"/>
    <col min="5634" max="5634" width="85.42578125" style="13" customWidth="1"/>
    <col min="5635" max="5888" width="9.140625" style="13"/>
    <col min="5889" max="5889" width="4" style="13" customWidth="1"/>
    <col min="5890" max="5890" width="85.42578125" style="13" customWidth="1"/>
    <col min="5891" max="6144" width="9.140625" style="13"/>
    <col min="6145" max="6145" width="4" style="13" customWidth="1"/>
    <col min="6146" max="6146" width="85.42578125" style="13" customWidth="1"/>
    <col min="6147" max="6400" width="9.140625" style="13"/>
    <col min="6401" max="6401" width="4" style="13" customWidth="1"/>
    <col min="6402" max="6402" width="85.42578125" style="13" customWidth="1"/>
    <col min="6403" max="6656" width="9.140625" style="13"/>
    <col min="6657" max="6657" width="4" style="13" customWidth="1"/>
    <col min="6658" max="6658" width="85.42578125" style="13" customWidth="1"/>
    <col min="6659" max="6912" width="9.140625" style="13"/>
    <col min="6913" max="6913" width="4" style="13" customWidth="1"/>
    <col min="6914" max="6914" width="85.42578125" style="13" customWidth="1"/>
    <col min="6915" max="7168" width="9.140625" style="13"/>
    <col min="7169" max="7169" width="4" style="13" customWidth="1"/>
    <col min="7170" max="7170" width="85.42578125" style="13" customWidth="1"/>
    <col min="7171" max="7424" width="9.140625" style="13"/>
    <col min="7425" max="7425" width="4" style="13" customWidth="1"/>
    <col min="7426" max="7426" width="85.42578125" style="13" customWidth="1"/>
    <col min="7427" max="7680" width="9.140625" style="13"/>
    <col min="7681" max="7681" width="4" style="13" customWidth="1"/>
    <col min="7682" max="7682" width="85.42578125" style="13" customWidth="1"/>
    <col min="7683" max="7936" width="9.140625" style="13"/>
    <col min="7937" max="7937" width="4" style="13" customWidth="1"/>
    <col min="7938" max="7938" width="85.42578125" style="13" customWidth="1"/>
    <col min="7939" max="8192" width="9.140625" style="13"/>
    <col min="8193" max="8193" width="4" style="13" customWidth="1"/>
    <col min="8194" max="8194" width="85.42578125" style="13" customWidth="1"/>
    <col min="8195" max="8448" width="9.140625" style="13"/>
    <col min="8449" max="8449" width="4" style="13" customWidth="1"/>
    <col min="8450" max="8450" width="85.42578125" style="13" customWidth="1"/>
    <col min="8451" max="8704" width="9.140625" style="13"/>
    <col min="8705" max="8705" width="4" style="13" customWidth="1"/>
    <col min="8706" max="8706" width="85.42578125" style="13" customWidth="1"/>
    <col min="8707" max="8960" width="9.140625" style="13"/>
    <col min="8961" max="8961" width="4" style="13" customWidth="1"/>
    <col min="8962" max="8962" width="85.42578125" style="13" customWidth="1"/>
    <col min="8963" max="9216" width="9.140625" style="13"/>
    <col min="9217" max="9217" width="4" style="13" customWidth="1"/>
    <col min="9218" max="9218" width="85.42578125" style="13" customWidth="1"/>
    <col min="9219" max="9472" width="9.140625" style="13"/>
    <col min="9473" max="9473" width="4" style="13" customWidth="1"/>
    <col min="9474" max="9474" width="85.42578125" style="13" customWidth="1"/>
    <col min="9475" max="9728" width="9.140625" style="13"/>
    <col min="9729" max="9729" width="4" style="13" customWidth="1"/>
    <col min="9730" max="9730" width="85.42578125" style="13" customWidth="1"/>
    <col min="9731" max="9984" width="9.140625" style="13"/>
    <col min="9985" max="9985" width="4" style="13" customWidth="1"/>
    <col min="9986" max="9986" width="85.42578125" style="13" customWidth="1"/>
    <col min="9987" max="10240" width="9.140625" style="13"/>
    <col min="10241" max="10241" width="4" style="13" customWidth="1"/>
    <col min="10242" max="10242" width="85.42578125" style="13" customWidth="1"/>
    <col min="10243" max="10496" width="9.140625" style="13"/>
    <col min="10497" max="10497" width="4" style="13" customWidth="1"/>
    <col min="10498" max="10498" width="85.42578125" style="13" customWidth="1"/>
    <col min="10499" max="10752" width="9.140625" style="13"/>
    <col min="10753" max="10753" width="4" style="13" customWidth="1"/>
    <col min="10754" max="10754" width="85.42578125" style="13" customWidth="1"/>
    <col min="10755" max="11008" width="9.140625" style="13"/>
    <col min="11009" max="11009" width="4" style="13" customWidth="1"/>
    <col min="11010" max="11010" width="85.42578125" style="13" customWidth="1"/>
    <col min="11011" max="11264" width="9.140625" style="13"/>
    <col min="11265" max="11265" width="4" style="13" customWidth="1"/>
    <col min="11266" max="11266" width="85.42578125" style="13" customWidth="1"/>
    <col min="11267" max="11520" width="9.140625" style="13"/>
    <col min="11521" max="11521" width="4" style="13" customWidth="1"/>
    <col min="11522" max="11522" width="85.42578125" style="13" customWidth="1"/>
    <col min="11523" max="11776" width="9.140625" style="13"/>
    <col min="11777" max="11777" width="4" style="13" customWidth="1"/>
    <col min="11778" max="11778" width="85.42578125" style="13" customWidth="1"/>
    <col min="11779" max="12032" width="9.140625" style="13"/>
    <col min="12033" max="12033" width="4" style="13" customWidth="1"/>
    <col min="12034" max="12034" width="85.42578125" style="13" customWidth="1"/>
    <col min="12035" max="12288" width="9.140625" style="13"/>
    <col min="12289" max="12289" width="4" style="13" customWidth="1"/>
    <col min="12290" max="12290" width="85.42578125" style="13" customWidth="1"/>
    <col min="12291" max="12544" width="9.140625" style="13"/>
    <col min="12545" max="12545" width="4" style="13" customWidth="1"/>
    <col min="12546" max="12546" width="85.42578125" style="13" customWidth="1"/>
    <col min="12547" max="12800" width="9.140625" style="13"/>
    <col min="12801" max="12801" width="4" style="13" customWidth="1"/>
    <col min="12802" max="12802" width="85.42578125" style="13" customWidth="1"/>
    <col min="12803" max="13056" width="9.140625" style="13"/>
    <col min="13057" max="13057" width="4" style="13" customWidth="1"/>
    <col min="13058" max="13058" width="85.42578125" style="13" customWidth="1"/>
    <col min="13059" max="13312" width="9.140625" style="13"/>
    <col min="13313" max="13313" width="4" style="13" customWidth="1"/>
    <col min="13314" max="13314" width="85.42578125" style="13" customWidth="1"/>
    <col min="13315" max="13568" width="9.140625" style="13"/>
    <col min="13569" max="13569" width="4" style="13" customWidth="1"/>
    <col min="13570" max="13570" width="85.42578125" style="13" customWidth="1"/>
    <col min="13571" max="13824" width="9.140625" style="13"/>
    <col min="13825" max="13825" width="4" style="13" customWidth="1"/>
    <col min="13826" max="13826" width="85.42578125" style="13" customWidth="1"/>
    <col min="13827" max="14080" width="9.140625" style="13"/>
    <col min="14081" max="14081" width="4" style="13" customWidth="1"/>
    <col min="14082" max="14082" width="85.42578125" style="13" customWidth="1"/>
    <col min="14083" max="14336" width="9.140625" style="13"/>
    <col min="14337" max="14337" width="4" style="13" customWidth="1"/>
    <col min="14338" max="14338" width="85.42578125" style="13" customWidth="1"/>
    <col min="14339" max="14592" width="9.140625" style="13"/>
    <col min="14593" max="14593" width="4" style="13" customWidth="1"/>
    <col min="14594" max="14594" width="85.42578125" style="13" customWidth="1"/>
    <col min="14595" max="14848" width="9.140625" style="13"/>
    <col min="14849" max="14849" width="4" style="13" customWidth="1"/>
    <col min="14850" max="14850" width="85.42578125" style="13" customWidth="1"/>
    <col min="14851" max="15104" width="9.140625" style="13"/>
    <col min="15105" max="15105" width="4" style="13" customWidth="1"/>
    <col min="15106" max="15106" width="85.42578125" style="13" customWidth="1"/>
    <col min="15107" max="15360" width="9.140625" style="13"/>
    <col min="15361" max="15361" width="4" style="13" customWidth="1"/>
    <col min="15362" max="15362" width="85.42578125" style="13" customWidth="1"/>
    <col min="15363" max="15616" width="9.140625" style="13"/>
    <col min="15617" max="15617" width="4" style="13" customWidth="1"/>
    <col min="15618" max="15618" width="85.42578125" style="13" customWidth="1"/>
    <col min="15619" max="15872" width="9.140625" style="13"/>
    <col min="15873" max="15873" width="4" style="13" customWidth="1"/>
    <col min="15874" max="15874" width="85.42578125" style="13" customWidth="1"/>
    <col min="15875" max="16128" width="9.140625" style="13"/>
    <col min="16129" max="16129" width="4" style="13" customWidth="1"/>
    <col min="16130" max="16130" width="85.42578125" style="13" customWidth="1"/>
    <col min="16131" max="16384" width="9.140625" style="13"/>
  </cols>
  <sheetData>
    <row r="1" spans="1:2" s="10" customFormat="1" ht="18.75">
      <c r="A1" s="545" t="s">
        <v>254</v>
      </c>
      <c r="B1" s="545"/>
    </row>
    <row r="2" spans="1:2" s="10" customFormat="1" ht="15.75">
      <c r="A2" s="13"/>
      <c r="B2" s="11" t="s">
        <v>255</v>
      </c>
    </row>
    <row r="3" spans="1:2" s="10" customFormat="1" ht="15.75">
      <c r="A3" s="13"/>
      <c r="B3" s="12" t="s">
        <v>256</v>
      </c>
    </row>
    <row r="4" spans="1:2" s="10" customFormat="1" ht="31.5">
      <c r="A4" s="13"/>
      <c r="B4" s="12" t="s">
        <v>257</v>
      </c>
    </row>
    <row r="5" spans="1:2" s="10" customFormat="1" ht="15.75">
      <c r="A5" s="12" t="s">
        <v>18</v>
      </c>
      <c r="B5" s="12" t="s">
        <v>258</v>
      </c>
    </row>
    <row r="6" spans="1:2" s="10" customFormat="1" ht="31.5">
      <c r="A6" s="13"/>
      <c r="B6" s="12" t="s">
        <v>259</v>
      </c>
    </row>
    <row r="7" spans="1:2" s="10" customFormat="1" ht="31.5">
      <c r="A7" s="13"/>
      <c r="B7" s="12" t="s">
        <v>260</v>
      </c>
    </row>
    <row r="8" spans="1:2" s="10" customFormat="1" ht="15.75">
      <c r="A8" s="12" t="s">
        <v>21</v>
      </c>
      <c r="B8" s="12" t="s">
        <v>261</v>
      </c>
    </row>
    <row r="9" spans="1:2" s="10" customFormat="1" ht="47.25">
      <c r="A9" s="13"/>
      <c r="B9" s="12" t="s">
        <v>262</v>
      </c>
    </row>
    <row r="10" spans="1:2" s="10" customFormat="1" ht="15.75">
      <c r="A10" s="13"/>
      <c r="B10" s="12" t="s">
        <v>263</v>
      </c>
    </row>
    <row r="11" spans="1:2" s="10" customFormat="1" ht="15.75">
      <c r="A11" s="13"/>
      <c r="B11" s="12" t="s">
        <v>264</v>
      </c>
    </row>
    <row r="12" spans="1:2" s="10" customFormat="1" ht="15.75">
      <c r="A12" s="13"/>
      <c r="B12" s="12" t="s">
        <v>265</v>
      </c>
    </row>
    <row r="13" spans="1:2" s="10" customFormat="1" ht="15.75">
      <c r="A13" s="13"/>
      <c r="B13" s="12" t="s">
        <v>266</v>
      </c>
    </row>
    <row r="14" spans="1:2" s="10" customFormat="1" ht="15.75">
      <c r="A14" s="13"/>
      <c r="B14" s="12" t="s">
        <v>267</v>
      </c>
    </row>
    <row r="15" spans="1:2" s="10" customFormat="1" ht="15.75">
      <c r="A15" s="12" t="s">
        <v>24</v>
      </c>
      <c r="B15" s="12" t="s">
        <v>268</v>
      </c>
    </row>
    <row r="16" spans="1:2" s="10" customFormat="1" ht="31.5">
      <c r="A16" s="13"/>
      <c r="B16" s="12" t="s">
        <v>269</v>
      </c>
    </row>
    <row r="17" spans="1:2" s="10" customFormat="1" ht="15.75">
      <c r="A17" s="13"/>
      <c r="B17" s="12" t="s">
        <v>270</v>
      </c>
    </row>
    <row r="18" spans="1:2" s="10" customFormat="1" ht="15.75">
      <c r="A18" s="13"/>
      <c r="B18" s="12" t="s">
        <v>271</v>
      </c>
    </row>
    <row r="19" spans="1:2" s="10" customFormat="1" ht="15.75">
      <c r="A19" s="12" t="s">
        <v>26</v>
      </c>
      <c r="B19" s="12" t="s">
        <v>272</v>
      </c>
    </row>
    <row r="20" spans="1:2" s="10" customFormat="1" ht="15.75">
      <c r="A20" s="13"/>
      <c r="B20" s="12" t="s">
        <v>273</v>
      </c>
    </row>
    <row r="21" spans="1:2" s="10" customFormat="1" ht="15.75">
      <c r="A21" s="13"/>
      <c r="B21" s="12" t="s">
        <v>274</v>
      </c>
    </row>
    <row r="22" spans="1:2" s="10" customFormat="1" ht="15.75">
      <c r="A22" s="13"/>
      <c r="B22" s="12" t="s">
        <v>275</v>
      </c>
    </row>
    <row r="23" spans="1:2" s="10" customFormat="1" ht="31.5">
      <c r="A23" s="13"/>
      <c r="B23" s="12" t="s">
        <v>276</v>
      </c>
    </row>
    <row r="24" spans="1:2" s="10" customFormat="1" ht="15.75">
      <c r="A24" s="13"/>
      <c r="B24" s="12" t="s">
        <v>277</v>
      </c>
    </row>
    <row r="25" spans="1:2" s="10" customFormat="1" ht="15.75">
      <c r="A25" s="12"/>
      <c r="B25" s="13"/>
    </row>
    <row r="26" spans="1:2" s="10" customFormat="1" ht="15.75">
      <c r="A26" s="12"/>
      <c r="B26" s="13"/>
    </row>
    <row r="27" spans="1:2" s="10" customFormat="1" ht="15.75">
      <c r="A27" s="14" t="s">
        <v>278</v>
      </c>
      <c r="B27" s="13"/>
    </row>
  </sheetData>
  <mergeCells count="1">
    <mergeCell ref="A1:B1"/>
  </mergeCells>
  <pageMargins left="0.7" right="0.7" top="0.75" bottom="0.75" header="0.3" footer="0.3"/>
  <pageSetup paperSize="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I456"/>
  <sheetViews>
    <sheetView topLeftCell="A358" workbookViewId="0">
      <selection activeCell="B343" sqref="B343:F343"/>
    </sheetView>
  </sheetViews>
  <sheetFormatPr defaultRowHeight="15.75"/>
  <cols>
    <col min="1" max="1" width="5.7109375" style="1" customWidth="1"/>
    <col min="2" max="2" width="46.140625" style="2" customWidth="1"/>
    <col min="3" max="3" width="4.85546875" style="2" bestFit="1" customWidth="1"/>
    <col min="4" max="4" width="8.85546875" style="3" customWidth="1"/>
    <col min="5" max="5" width="9.85546875" style="3" customWidth="1"/>
    <col min="6" max="6" width="9.7109375" style="3" customWidth="1"/>
    <col min="9" max="9" width="9.140625" style="530"/>
    <col min="20" max="20" width="9.28515625" customWidth="1"/>
  </cols>
  <sheetData>
    <row r="1" spans="2:6" ht="15" customHeight="1">
      <c r="B1" s="552" t="s">
        <v>0</v>
      </c>
      <c r="C1" s="552"/>
      <c r="D1" s="552"/>
      <c r="E1" s="552"/>
      <c r="F1" s="552"/>
    </row>
    <row r="2" spans="2:6">
      <c r="B2" s="531"/>
      <c r="C2" s="531"/>
      <c r="D2" s="532"/>
      <c r="E2" s="532"/>
      <c r="F2" s="532"/>
    </row>
    <row r="3" spans="2:6">
      <c r="B3" s="531"/>
      <c r="C3" s="531"/>
      <c r="D3" s="532"/>
      <c r="E3" s="532"/>
      <c r="F3" s="532"/>
    </row>
    <row r="4" spans="2:6">
      <c r="B4" s="531"/>
      <c r="C4" s="531"/>
      <c r="D4" s="532"/>
      <c r="E4" s="532"/>
      <c r="F4" s="532"/>
    </row>
    <row r="5" spans="2:6" ht="15" customHeight="1">
      <c r="B5" s="552" t="s">
        <v>2</v>
      </c>
      <c r="C5" s="552"/>
      <c r="D5" s="552"/>
      <c r="E5" s="552"/>
      <c r="F5" s="552"/>
    </row>
    <row r="6" spans="2:6">
      <c r="B6" s="531"/>
      <c r="C6" s="531"/>
      <c r="D6" s="532"/>
      <c r="E6" s="532"/>
      <c r="F6" s="532"/>
    </row>
    <row r="7" spans="2:6" ht="60" customHeight="1">
      <c r="B7" s="552" t="s">
        <v>3</v>
      </c>
      <c r="C7" s="552"/>
      <c r="D7" s="552"/>
      <c r="E7" s="552"/>
      <c r="F7" s="552"/>
    </row>
    <row r="8" spans="2:6">
      <c r="B8" s="531"/>
      <c r="C8" s="531"/>
      <c r="D8" s="532"/>
      <c r="E8" s="532"/>
      <c r="F8" s="532"/>
    </row>
    <row r="9" spans="2:6" ht="15" customHeight="1">
      <c r="B9" s="552" t="s">
        <v>4</v>
      </c>
      <c r="C9" s="552"/>
      <c r="D9" s="552"/>
      <c r="E9" s="552"/>
      <c r="F9" s="552"/>
    </row>
    <row r="10" spans="2:6">
      <c r="B10" s="531"/>
      <c r="C10" s="531"/>
      <c r="D10" s="532"/>
      <c r="E10" s="532"/>
      <c r="F10" s="532"/>
    </row>
    <row r="11" spans="2:6" ht="30" customHeight="1">
      <c r="B11" s="552" t="s">
        <v>5</v>
      </c>
      <c r="C11" s="552"/>
      <c r="D11" s="552"/>
      <c r="E11" s="552"/>
      <c r="F11" s="552"/>
    </row>
    <row r="12" spans="2:6">
      <c r="B12" s="531"/>
      <c r="C12" s="531"/>
      <c r="D12" s="532"/>
      <c r="E12" s="532"/>
      <c r="F12" s="532"/>
    </row>
    <row r="13" spans="2:6" ht="45" customHeight="1">
      <c r="B13" s="552" t="s">
        <v>6</v>
      </c>
      <c r="C13" s="552"/>
      <c r="D13" s="552"/>
      <c r="E13" s="552"/>
      <c r="F13" s="552"/>
    </row>
    <row r="14" spans="2:6">
      <c r="B14" s="531"/>
      <c r="C14" s="531"/>
      <c r="D14" s="532"/>
      <c r="E14" s="532"/>
      <c r="F14" s="532"/>
    </row>
    <row r="15" spans="2:6" ht="15" customHeight="1">
      <c r="B15" s="552" t="s">
        <v>7</v>
      </c>
      <c r="C15" s="552"/>
      <c r="D15" s="552"/>
      <c r="E15" s="552"/>
      <c r="F15" s="552"/>
    </row>
    <row r="16" spans="2:6">
      <c r="B16" s="531"/>
      <c r="C16" s="531"/>
      <c r="D16" s="532"/>
      <c r="E16" s="532"/>
      <c r="F16" s="532"/>
    </row>
    <row r="17" spans="2:6" ht="30" customHeight="1">
      <c r="B17" s="552" t="s">
        <v>8</v>
      </c>
      <c r="C17" s="552"/>
      <c r="D17" s="552"/>
      <c r="E17" s="552"/>
      <c r="F17" s="552"/>
    </row>
    <row r="18" spans="2:6">
      <c r="B18" s="531"/>
      <c r="C18" s="531"/>
      <c r="D18" s="532"/>
      <c r="E18" s="532"/>
      <c r="F18" s="532"/>
    </row>
    <row r="19" spans="2:6" ht="30" customHeight="1">
      <c r="B19" s="552" t="s">
        <v>9</v>
      </c>
      <c r="C19" s="552"/>
      <c r="D19" s="552"/>
      <c r="E19" s="552"/>
      <c r="F19" s="552"/>
    </row>
    <row r="20" spans="2:6">
      <c r="B20" s="531"/>
      <c r="C20" s="531"/>
      <c r="D20" s="532"/>
      <c r="E20" s="532"/>
      <c r="F20" s="532"/>
    </row>
    <row r="21" spans="2:6" ht="30" customHeight="1">
      <c r="B21" s="552" t="s">
        <v>10</v>
      </c>
      <c r="C21" s="552"/>
      <c r="D21" s="552"/>
      <c r="E21" s="552"/>
      <c r="F21" s="552"/>
    </row>
    <row r="22" spans="2:6">
      <c r="B22" s="531"/>
      <c r="C22" s="531"/>
      <c r="D22" s="532"/>
      <c r="E22" s="532"/>
      <c r="F22" s="532"/>
    </row>
    <row r="23" spans="2:6" ht="15" customHeight="1">
      <c r="B23" s="552" t="s">
        <v>11</v>
      </c>
      <c r="C23" s="552"/>
      <c r="D23" s="552"/>
      <c r="E23" s="552"/>
      <c r="F23" s="552"/>
    </row>
    <row r="24" spans="2:6">
      <c r="B24" s="531"/>
      <c r="C24" s="531"/>
      <c r="D24" s="532"/>
      <c r="E24" s="532"/>
      <c r="F24" s="532"/>
    </row>
    <row r="25" spans="2:6" ht="62.25" customHeight="1">
      <c r="B25" s="552" t="s">
        <v>12</v>
      </c>
      <c r="C25" s="552"/>
      <c r="D25" s="552"/>
      <c r="E25" s="552"/>
      <c r="F25" s="552"/>
    </row>
    <row r="26" spans="2:6">
      <c r="B26" s="531"/>
      <c r="C26" s="531"/>
      <c r="D26" s="532"/>
      <c r="E26" s="532"/>
      <c r="F26" s="532"/>
    </row>
    <row r="27" spans="2:6" ht="45" customHeight="1">
      <c r="B27" s="552" t="s">
        <v>13</v>
      </c>
      <c r="C27" s="552"/>
      <c r="D27" s="552"/>
      <c r="E27" s="552"/>
      <c r="F27" s="552"/>
    </row>
    <row r="28" spans="2:6">
      <c r="B28" s="531"/>
      <c r="C28" s="531"/>
      <c r="D28" s="532"/>
      <c r="E28" s="532"/>
      <c r="F28" s="532"/>
    </row>
    <row r="29" spans="2:6" ht="30" customHeight="1">
      <c r="B29" s="552" t="s">
        <v>14</v>
      </c>
      <c r="C29" s="552"/>
      <c r="D29" s="552"/>
      <c r="E29" s="552"/>
      <c r="F29" s="552"/>
    </row>
    <row r="30" spans="2:6">
      <c r="B30" s="531"/>
      <c r="C30" s="531"/>
      <c r="D30" s="532"/>
      <c r="E30" s="532"/>
      <c r="F30" s="532"/>
    </row>
    <row r="31" spans="2:6" ht="30.75" customHeight="1">
      <c r="B31" s="552" t="s">
        <v>15</v>
      </c>
      <c r="C31" s="552"/>
      <c r="D31" s="552"/>
      <c r="E31" s="552"/>
      <c r="F31" s="552"/>
    </row>
    <row r="33" spans="1:6" hidden="1">
      <c r="B33" s="557"/>
      <c r="C33" s="557"/>
      <c r="D33" s="557"/>
      <c r="E33" s="557"/>
      <c r="F33" s="557"/>
    </row>
    <row r="35" spans="1:6" hidden="1">
      <c r="B35" s="557"/>
      <c r="C35" s="557"/>
      <c r="D35" s="557"/>
      <c r="E35" s="557"/>
      <c r="F35" s="557"/>
    </row>
    <row r="37" spans="1:6" hidden="1">
      <c r="B37" s="557"/>
      <c r="C37" s="557"/>
      <c r="D37" s="557"/>
      <c r="E37" s="557"/>
      <c r="F37" s="557"/>
    </row>
    <row r="38" spans="1:6" ht="17.25" customHeight="1"/>
    <row r="39" spans="1:6" hidden="1">
      <c r="B39" s="557"/>
      <c r="C39" s="557"/>
      <c r="D39" s="557"/>
      <c r="E39" s="557"/>
      <c r="F39" s="557"/>
    </row>
    <row r="41" spans="1:6">
      <c r="A41" s="4" t="s">
        <v>16</v>
      </c>
      <c r="B41" s="555" t="s">
        <v>17</v>
      </c>
      <c r="C41" s="556"/>
      <c r="D41" s="556"/>
      <c r="E41" s="556"/>
      <c r="F41" s="5"/>
    </row>
    <row r="42" spans="1:6">
      <c r="A42" s="4"/>
      <c r="B42" s="6"/>
      <c r="C42" s="7"/>
      <c r="D42" s="7"/>
      <c r="E42" s="7"/>
      <c r="F42" s="5"/>
    </row>
    <row r="43" spans="1:6">
      <c r="A43" s="196" t="s">
        <v>281</v>
      </c>
      <c r="B43" s="197" t="s">
        <v>282</v>
      </c>
      <c r="C43" s="198" t="s">
        <v>283</v>
      </c>
      <c r="D43" s="199" t="s">
        <v>284</v>
      </c>
      <c r="E43" s="200" t="s">
        <v>285</v>
      </c>
      <c r="F43" s="200" t="s">
        <v>286</v>
      </c>
    </row>
    <row r="44" spans="1:6" ht="60">
      <c r="A44" s="512" t="s">
        <v>18</v>
      </c>
      <c r="B44" s="523" t="s">
        <v>19</v>
      </c>
      <c r="C44" s="513" t="s">
        <v>20</v>
      </c>
      <c r="D44" s="514">
        <v>51</v>
      </c>
      <c r="E44" s="514">
        <v>0</v>
      </c>
      <c r="F44" s="514">
        <f>E44*D44</f>
        <v>0</v>
      </c>
    </row>
    <row r="45" spans="1:6" ht="45">
      <c r="A45" s="512" t="s">
        <v>21</v>
      </c>
      <c r="B45" s="523" t="s">
        <v>22</v>
      </c>
      <c r="C45" s="513" t="s">
        <v>23</v>
      </c>
      <c r="D45" s="514"/>
      <c r="E45" s="514"/>
      <c r="F45" s="514">
        <v>0</v>
      </c>
    </row>
    <row r="46" spans="1:6" ht="75">
      <c r="A46" s="512" t="s">
        <v>24</v>
      </c>
      <c r="B46" s="523" t="s">
        <v>25</v>
      </c>
      <c r="C46" s="513" t="s">
        <v>20</v>
      </c>
      <c r="D46" s="514">
        <v>34.700000000000003</v>
      </c>
      <c r="E46" s="514">
        <v>0</v>
      </c>
      <c r="F46" s="514">
        <v>0</v>
      </c>
    </row>
    <row r="47" spans="1:6" ht="52.5" customHeight="1">
      <c r="A47" s="512" t="s">
        <v>26</v>
      </c>
      <c r="B47" s="523" t="s">
        <v>27</v>
      </c>
      <c r="C47" s="513"/>
      <c r="D47" s="514"/>
      <c r="E47" s="514"/>
      <c r="F47" s="514"/>
    </row>
    <row r="48" spans="1:6">
      <c r="A48" s="512" t="s">
        <v>28</v>
      </c>
      <c r="B48" s="523" t="s">
        <v>29</v>
      </c>
      <c r="C48" s="513" t="s">
        <v>30</v>
      </c>
      <c r="D48" s="514">
        <v>3</v>
      </c>
      <c r="E48" s="514">
        <v>0</v>
      </c>
      <c r="F48" s="514">
        <v>0</v>
      </c>
    </row>
    <row r="49" spans="1:6" ht="30">
      <c r="A49" s="512" t="s">
        <v>31</v>
      </c>
      <c r="B49" s="523" t="s">
        <v>32</v>
      </c>
      <c r="C49" s="513" t="s">
        <v>30</v>
      </c>
      <c r="D49" s="514">
        <v>5</v>
      </c>
      <c r="E49" s="514">
        <v>0</v>
      </c>
      <c r="F49" s="514">
        <v>0</v>
      </c>
    </row>
    <row r="50" spans="1:6">
      <c r="A50" s="512" t="s">
        <v>33</v>
      </c>
      <c r="B50" s="523" t="s">
        <v>34</v>
      </c>
      <c r="C50" s="513" t="s">
        <v>30</v>
      </c>
      <c r="D50" s="514">
        <v>3</v>
      </c>
      <c r="E50" s="514">
        <v>0</v>
      </c>
      <c r="F50" s="514">
        <v>0</v>
      </c>
    </row>
    <row r="51" spans="1:6" ht="75">
      <c r="A51" s="512" t="s">
        <v>35</v>
      </c>
      <c r="B51" s="523" t="s">
        <v>36</v>
      </c>
      <c r="C51" s="513" t="s">
        <v>37</v>
      </c>
      <c r="D51" s="514">
        <v>2.5</v>
      </c>
      <c r="E51" s="514">
        <v>0</v>
      </c>
      <c r="F51" s="514">
        <v>0</v>
      </c>
    </row>
    <row r="52" spans="1:6" ht="45">
      <c r="A52" s="512" t="s">
        <v>38</v>
      </c>
      <c r="B52" s="523" t="s">
        <v>39</v>
      </c>
      <c r="C52" s="513" t="s">
        <v>30</v>
      </c>
      <c r="D52" s="514">
        <v>1</v>
      </c>
      <c r="E52" s="514">
        <v>0</v>
      </c>
      <c r="F52" s="514">
        <v>0</v>
      </c>
    </row>
    <row r="53" spans="1:6" ht="60">
      <c r="A53" s="512" t="s">
        <v>40</v>
      </c>
      <c r="B53" s="523" t="s">
        <v>41</v>
      </c>
      <c r="C53" s="513" t="s">
        <v>30</v>
      </c>
      <c r="D53" s="514">
        <v>1</v>
      </c>
      <c r="E53" s="514">
        <v>0</v>
      </c>
      <c r="F53" s="514">
        <v>0</v>
      </c>
    </row>
    <row r="54" spans="1:6" ht="60">
      <c r="A54" s="512" t="s">
        <v>42</v>
      </c>
      <c r="B54" s="523" t="s">
        <v>43</v>
      </c>
      <c r="C54" s="513" t="s">
        <v>30</v>
      </c>
      <c r="D54" s="514">
        <v>1</v>
      </c>
      <c r="E54" s="514">
        <v>0</v>
      </c>
      <c r="F54" s="514">
        <v>0</v>
      </c>
    </row>
    <row r="55" spans="1:6" ht="45">
      <c r="A55" s="512" t="s">
        <v>44</v>
      </c>
      <c r="B55" s="523" t="s">
        <v>45</v>
      </c>
      <c r="C55" s="513" t="s">
        <v>20</v>
      </c>
      <c r="D55" s="514">
        <v>114.31</v>
      </c>
      <c r="E55" s="514">
        <v>0</v>
      </c>
      <c r="F55" s="514">
        <v>0</v>
      </c>
    </row>
    <row r="56" spans="1:6" ht="60">
      <c r="A56" s="512" t="s">
        <v>46</v>
      </c>
      <c r="B56" s="523" t="s">
        <v>47</v>
      </c>
      <c r="C56" s="513" t="s">
        <v>20</v>
      </c>
      <c r="D56" s="514">
        <v>164.31</v>
      </c>
      <c r="E56" s="514">
        <v>0</v>
      </c>
      <c r="F56" s="514">
        <v>0</v>
      </c>
    </row>
    <row r="57" spans="1:6" ht="45">
      <c r="A57" s="512" t="s">
        <v>48</v>
      </c>
      <c r="B57" s="523" t="s">
        <v>49</v>
      </c>
      <c r="C57" s="513" t="s">
        <v>20</v>
      </c>
      <c r="D57" s="514">
        <v>79.31</v>
      </c>
      <c r="E57" s="514">
        <v>0</v>
      </c>
      <c r="F57" s="514">
        <v>0</v>
      </c>
    </row>
    <row r="58" spans="1:6" ht="30">
      <c r="A58" s="512" t="s">
        <v>50</v>
      </c>
      <c r="B58" s="523" t="s">
        <v>51</v>
      </c>
      <c r="C58" s="513" t="s">
        <v>37</v>
      </c>
      <c r="D58" s="514">
        <v>16.399999999999999</v>
      </c>
      <c r="E58" s="514">
        <v>0</v>
      </c>
      <c r="F58" s="514">
        <v>0</v>
      </c>
    </row>
    <row r="59" spans="1:6" ht="150">
      <c r="A59" s="512" t="s">
        <v>52</v>
      </c>
      <c r="B59" s="523" t="s">
        <v>53</v>
      </c>
      <c r="C59" s="513" t="s">
        <v>30</v>
      </c>
      <c r="D59" s="514">
        <v>3</v>
      </c>
      <c r="E59" s="514">
        <v>0</v>
      </c>
      <c r="F59" s="514">
        <v>0</v>
      </c>
    </row>
    <row r="60" spans="1:6">
      <c r="A60" s="512" t="s">
        <v>54</v>
      </c>
      <c r="B60" s="523" t="s">
        <v>55</v>
      </c>
      <c r="C60" s="513"/>
      <c r="D60" s="514"/>
      <c r="E60" s="514"/>
      <c r="F60" s="514"/>
    </row>
    <row r="61" spans="1:6" ht="30">
      <c r="A61" s="512" t="s">
        <v>56</v>
      </c>
      <c r="B61" s="523" t="s">
        <v>57</v>
      </c>
      <c r="C61" s="513" t="s">
        <v>58</v>
      </c>
      <c r="D61" s="514">
        <v>38.83</v>
      </c>
      <c r="E61" s="514">
        <v>0</v>
      </c>
      <c r="F61" s="514">
        <v>0</v>
      </c>
    </row>
    <row r="62" spans="1:6" ht="45">
      <c r="A62" s="512" t="s">
        <v>59</v>
      </c>
      <c r="B62" s="523" t="s">
        <v>60</v>
      </c>
      <c r="C62" s="513" t="s">
        <v>30</v>
      </c>
      <c r="D62" s="514">
        <v>1</v>
      </c>
      <c r="E62" s="514">
        <v>0</v>
      </c>
      <c r="F62" s="514">
        <v>0</v>
      </c>
    </row>
    <row r="63" spans="1:6">
      <c r="A63" s="515"/>
      <c r="B63" s="516"/>
      <c r="C63" s="516"/>
      <c r="D63" s="517"/>
      <c r="E63" s="517"/>
      <c r="F63" s="517"/>
    </row>
    <row r="64" spans="1:6">
      <c r="A64" s="521" t="s">
        <v>16</v>
      </c>
      <c r="B64" s="553" t="s">
        <v>61</v>
      </c>
      <c r="C64" s="554"/>
      <c r="D64" s="554"/>
      <c r="E64" s="554"/>
      <c r="F64" s="522">
        <v>0</v>
      </c>
    </row>
    <row r="66" spans="1:6">
      <c r="B66" s="534"/>
      <c r="C66" s="534"/>
    </row>
    <row r="68" spans="1:6">
      <c r="A68" s="4" t="s">
        <v>62</v>
      </c>
      <c r="B68" s="555" t="s">
        <v>63</v>
      </c>
      <c r="C68" s="556"/>
      <c r="D68" s="556"/>
      <c r="E68" s="556"/>
      <c r="F68" s="5"/>
    </row>
    <row r="71" spans="1:6">
      <c r="A71" s="4" t="s">
        <v>64</v>
      </c>
      <c r="B71" s="555" t="s">
        <v>65</v>
      </c>
      <c r="C71" s="556"/>
      <c r="D71" s="556"/>
      <c r="E71" s="556"/>
      <c r="F71" s="5"/>
    </row>
    <row r="73" spans="1:6" ht="15" customHeight="1">
      <c r="B73" s="552" t="s">
        <v>66</v>
      </c>
      <c r="C73" s="552"/>
      <c r="D73" s="552"/>
      <c r="E73" s="552"/>
      <c r="F73" s="552"/>
    </row>
    <row r="74" spans="1:6">
      <c r="B74" s="531"/>
      <c r="C74" s="531"/>
      <c r="D74" s="532"/>
      <c r="E74" s="532"/>
      <c r="F74" s="532"/>
    </row>
    <row r="75" spans="1:6" ht="13.5" customHeight="1">
      <c r="B75" s="552"/>
      <c r="C75" s="552"/>
      <c r="D75" s="552"/>
      <c r="E75" s="552"/>
      <c r="F75" s="552"/>
    </row>
    <row r="76" spans="1:6">
      <c r="B76" s="531"/>
      <c r="C76" s="531"/>
      <c r="D76" s="532"/>
      <c r="E76" s="532"/>
      <c r="F76" s="532"/>
    </row>
    <row r="77" spans="1:6" ht="34.5" customHeight="1">
      <c r="B77" s="552" t="s">
        <v>67</v>
      </c>
      <c r="C77" s="552"/>
      <c r="D77" s="552"/>
      <c r="E77" s="552"/>
      <c r="F77" s="552"/>
    </row>
    <row r="78" spans="1:6">
      <c r="B78" s="531"/>
      <c r="C78" s="531"/>
      <c r="D78" s="532"/>
      <c r="E78" s="532"/>
      <c r="F78" s="532"/>
    </row>
    <row r="79" spans="1:6" ht="45" customHeight="1">
      <c r="B79" s="552" t="s">
        <v>68</v>
      </c>
      <c r="C79" s="552"/>
      <c r="D79" s="552"/>
      <c r="E79" s="552"/>
      <c r="F79" s="552"/>
    </row>
    <row r="80" spans="1:6">
      <c r="B80" s="531"/>
      <c r="C80" s="531"/>
      <c r="D80" s="532"/>
      <c r="E80" s="532"/>
      <c r="F80" s="532"/>
    </row>
    <row r="81" spans="1:6" ht="31.5" customHeight="1">
      <c r="B81" s="552" t="s">
        <v>69</v>
      </c>
      <c r="C81" s="552"/>
      <c r="D81" s="552"/>
      <c r="E81" s="552"/>
      <c r="F81" s="552"/>
    </row>
    <row r="82" spans="1:6">
      <c r="B82" s="531"/>
      <c r="C82" s="531"/>
      <c r="D82" s="532"/>
      <c r="E82" s="532"/>
      <c r="F82" s="532"/>
    </row>
    <row r="83" spans="1:6" ht="75" customHeight="1">
      <c r="B83" s="552" t="s">
        <v>70</v>
      </c>
      <c r="C83" s="552"/>
      <c r="D83" s="552"/>
      <c r="E83" s="552"/>
      <c r="F83" s="552"/>
    </row>
    <row r="84" spans="1:6">
      <c r="B84" s="531"/>
      <c r="C84" s="531"/>
      <c r="D84" s="532"/>
      <c r="E84" s="532"/>
      <c r="F84" s="532"/>
    </row>
    <row r="85" spans="1:6" ht="30" customHeight="1">
      <c r="B85" s="552" t="s">
        <v>71</v>
      </c>
      <c r="C85" s="552"/>
      <c r="D85" s="552"/>
      <c r="E85" s="552"/>
      <c r="F85" s="552"/>
    </row>
    <row r="86" spans="1:6">
      <c r="B86" s="531"/>
      <c r="C86" s="531"/>
      <c r="D86" s="532"/>
      <c r="E86" s="532"/>
      <c r="F86" s="532"/>
    </row>
    <row r="87" spans="1:6" ht="105" customHeight="1">
      <c r="B87" s="552" t="s">
        <v>72</v>
      </c>
      <c r="C87" s="552"/>
      <c r="D87" s="552"/>
      <c r="E87" s="552"/>
      <c r="F87" s="552"/>
    </row>
    <row r="88" spans="1:6">
      <c r="A88" s="196" t="s">
        <v>281</v>
      </c>
      <c r="B88" s="197" t="s">
        <v>282</v>
      </c>
      <c r="C88" s="198" t="s">
        <v>283</v>
      </c>
      <c r="D88" s="199" t="s">
        <v>284</v>
      </c>
      <c r="E88" s="200" t="s">
        <v>285</v>
      </c>
      <c r="F88" s="200" t="s">
        <v>286</v>
      </c>
    </row>
    <row r="89" spans="1:6" ht="45">
      <c r="A89" s="512" t="s">
        <v>18</v>
      </c>
      <c r="B89" s="523" t="s">
        <v>73</v>
      </c>
      <c r="C89" s="513" t="s">
        <v>20</v>
      </c>
      <c r="D89" s="514">
        <v>3</v>
      </c>
      <c r="E89" s="514">
        <v>0</v>
      </c>
      <c r="F89" s="514">
        <v>0</v>
      </c>
    </row>
    <row r="90" spans="1:6" ht="60">
      <c r="A90" s="512" t="s">
        <v>21</v>
      </c>
      <c r="B90" s="523" t="s">
        <v>74</v>
      </c>
      <c r="C90" s="513" t="s">
        <v>20</v>
      </c>
      <c r="D90" s="514">
        <v>3</v>
      </c>
      <c r="E90" s="514">
        <v>0</v>
      </c>
      <c r="F90" s="514">
        <v>0</v>
      </c>
    </row>
    <row r="91" spans="1:6" ht="135">
      <c r="A91" s="512" t="s">
        <v>24</v>
      </c>
      <c r="B91" s="523" t="s">
        <v>75</v>
      </c>
      <c r="C91" s="513" t="s">
        <v>20</v>
      </c>
      <c r="D91" s="514">
        <v>130</v>
      </c>
      <c r="E91" s="514">
        <v>0</v>
      </c>
      <c r="F91" s="514">
        <v>0</v>
      </c>
    </row>
    <row r="92" spans="1:6">
      <c r="A92" s="512" t="s">
        <v>26</v>
      </c>
      <c r="B92" s="523" t="s">
        <v>76</v>
      </c>
      <c r="C92" s="513" t="s">
        <v>30</v>
      </c>
      <c r="D92" s="514">
        <v>5</v>
      </c>
      <c r="E92" s="514">
        <v>0</v>
      </c>
      <c r="F92" s="514">
        <v>0</v>
      </c>
    </row>
    <row r="93" spans="1:6" ht="30">
      <c r="A93" s="512" t="s">
        <v>35</v>
      </c>
      <c r="B93" s="523" t="s">
        <v>77</v>
      </c>
      <c r="C93" s="513" t="s">
        <v>30</v>
      </c>
      <c r="D93" s="514">
        <v>5</v>
      </c>
      <c r="E93" s="514">
        <v>0</v>
      </c>
      <c r="F93" s="514">
        <v>0</v>
      </c>
    </row>
    <row r="94" spans="1:6" ht="90">
      <c r="A94" s="512" t="s">
        <v>38</v>
      </c>
      <c r="B94" s="523" t="s">
        <v>78</v>
      </c>
      <c r="C94" s="513"/>
      <c r="D94" s="514"/>
      <c r="E94" s="514"/>
      <c r="F94" s="514"/>
    </row>
    <row r="95" spans="1:6">
      <c r="A95" s="512" t="s">
        <v>28</v>
      </c>
      <c r="B95" s="523" t="s">
        <v>79</v>
      </c>
      <c r="C95" s="513" t="s">
        <v>20</v>
      </c>
      <c r="D95" s="514">
        <v>85.84</v>
      </c>
      <c r="E95" s="514">
        <v>0</v>
      </c>
      <c r="F95" s="514">
        <v>0</v>
      </c>
    </row>
    <row r="96" spans="1:6">
      <c r="A96" s="512" t="s">
        <v>31</v>
      </c>
      <c r="B96" s="523" t="s">
        <v>80</v>
      </c>
      <c r="C96" s="513" t="s">
        <v>20</v>
      </c>
      <c r="D96" s="514">
        <v>19.04</v>
      </c>
      <c r="E96" s="514">
        <v>0</v>
      </c>
      <c r="F96" s="514">
        <v>0</v>
      </c>
    </row>
    <row r="97" spans="1:6" ht="150" customHeight="1">
      <c r="A97" s="512" t="s">
        <v>40</v>
      </c>
      <c r="B97" s="523" t="s">
        <v>81</v>
      </c>
      <c r="C97" s="513" t="s">
        <v>37</v>
      </c>
      <c r="D97" s="514">
        <v>20</v>
      </c>
      <c r="E97" s="514">
        <v>0</v>
      </c>
      <c r="F97" s="514">
        <v>0</v>
      </c>
    </row>
    <row r="98" spans="1:6">
      <c r="A98" s="515"/>
      <c r="B98" s="516"/>
      <c r="C98" s="516"/>
      <c r="D98" s="517"/>
      <c r="E98" s="517"/>
      <c r="F98" s="517"/>
    </row>
    <row r="99" spans="1:6">
      <c r="A99" s="521" t="s">
        <v>64</v>
      </c>
      <c r="B99" s="553" t="s">
        <v>82</v>
      </c>
      <c r="C99" s="554"/>
      <c r="D99" s="554"/>
      <c r="E99" s="554"/>
      <c r="F99" s="522">
        <v>0</v>
      </c>
    </row>
    <row r="100" spans="1:6" ht="15" customHeight="1"/>
    <row r="101" spans="1:6" ht="13.5" customHeight="1">
      <c r="B101" s="557"/>
      <c r="C101" s="557"/>
      <c r="D101" s="557"/>
      <c r="E101" s="557"/>
      <c r="F101" s="557"/>
    </row>
    <row r="103" spans="1:6">
      <c r="A103" s="4" t="s">
        <v>83</v>
      </c>
      <c r="B103" s="555" t="s">
        <v>84</v>
      </c>
      <c r="C103" s="556"/>
      <c r="D103" s="556"/>
      <c r="E103" s="556"/>
      <c r="F103" s="5"/>
    </row>
    <row r="105" spans="1:6" ht="15" customHeight="1">
      <c r="B105" s="552" t="s">
        <v>85</v>
      </c>
      <c r="C105" s="552"/>
      <c r="D105" s="552"/>
      <c r="E105" s="552"/>
      <c r="F105" s="552"/>
    </row>
    <row r="106" spans="1:6">
      <c r="B106" s="531"/>
      <c r="C106" s="531"/>
      <c r="D106" s="532"/>
      <c r="E106" s="532"/>
      <c r="F106" s="532"/>
    </row>
    <row r="107" spans="1:6" hidden="1">
      <c r="B107" s="552"/>
      <c r="C107" s="552"/>
      <c r="D107" s="552"/>
      <c r="E107" s="552"/>
      <c r="F107" s="552"/>
    </row>
    <row r="108" spans="1:6">
      <c r="B108" s="531"/>
      <c r="C108" s="531"/>
      <c r="D108" s="532"/>
      <c r="E108" s="532"/>
      <c r="F108" s="532"/>
    </row>
    <row r="109" spans="1:6" ht="15" customHeight="1">
      <c r="B109" s="552" t="s">
        <v>86</v>
      </c>
      <c r="C109" s="552"/>
      <c r="D109" s="552"/>
      <c r="E109" s="552"/>
      <c r="F109" s="552"/>
    </row>
    <row r="110" spans="1:6">
      <c r="B110" s="531"/>
      <c r="C110" s="531"/>
      <c r="D110" s="532"/>
      <c r="E110" s="532"/>
      <c r="F110" s="532"/>
    </row>
    <row r="111" spans="1:6" ht="15" customHeight="1">
      <c r="B111" s="552" t="s">
        <v>87</v>
      </c>
      <c r="C111" s="552"/>
      <c r="D111" s="552"/>
      <c r="E111" s="552"/>
      <c r="F111" s="552"/>
    </row>
    <row r="112" spans="1:6">
      <c r="B112" s="531"/>
      <c r="C112" s="531"/>
      <c r="D112" s="532"/>
      <c r="E112" s="532"/>
      <c r="F112" s="532"/>
    </row>
    <row r="113" spans="1:6" ht="30" customHeight="1">
      <c r="B113" s="552" t="s">
        <v>684</v>
      </c>
      <c r="C113" s="552"/>
      <c r="D113" s="552"/>
      <c r="E113" s="552"/>
      <c r="F113" s="552"/>
    </row>
    <row r="114" spans="1:6">
      <c r="B114" s="531"/>
      <c r="C114" s="531"/>
      <c r="D114" s="532"/>
      <c r="E114" s="532"/>
      <c r="F114" s="532"/>
    </row>
    <row r="115" spans="1:6" ht="15" customHeight="1">
      <c r="B115" s="552" t="s">
        <v>88</v>
      </c>
      <c r="C115" s="552"/>
      <c r="D115" s="552"/>
      <c r="E115" s="552"/>
      <c r="F115" s="552"/>
    </row>
    <row r="116" spans="1:6">
      <c r="B116" s="531"/>
      <c r="C116" s="531"/>
      <c r="D116" s="532"/>
      <c r="E116" s="532"/>
      <c r="F116" s="532"/>
    </row>
    <row r="117" spans="1:6" ht="15" customHeight="1">
      <c r="B117" s="552" t="s">
        <v>89</v>
      </c>
      <c r="C117" s="552"/>
      <c r="D117" s="552"/>
      <c r="E117" s="552"/>
      <c r="F117" s="552"/>
    </row>
    <row r="118" spans="1:6">
      <c r="B118" s="531"/>
      <c r="C118" s="531"/>
      <c r="D118" s="532"/>
      <c r="E118" s="532"/>
      <c r="F118" s="532"/>
    </row>
    <row r="119" spans="1:6" ht="105" customHeight="1">
      <c r="B119" s="552" t="s">
        <v>90</v>
      </c>
      <c r="C119" s="552"/>
      <c r="D119" s="552"/>
      <c r="E119" s="552"/>
      <c r="F119" s="552"/>
    </row>
    <row r="120" spans="1:6">
      <c r="A120" s="196" t="s">
        <v>281</v>
      </c>
      <c r="B120" s="197" t="s">
        <v>282</v>
      </c>
      <c r="C120" s="198" t="s">
        <v>283</v>
      </c>
      <c r="D120" s="199" t="s">
        <v>284</v>
      </c>
      <c r="E120" s="200" t="s">
        <v>285</v>
      </c>
      <c r="F120" s="200" t="s">
        <v>286</v>
      </c>
    </row>
    <row r="121" spans="1:6" ht="105">
      <c r="A121" s="512" t="s">
        <v>18</v>
      </c>
      <c r="B121" s="523" t="s">
        <v>91</v>
      </c>
      <c r="C121" s="513"/>
      <c r="D121" s="514"/>
      <c r="E121" s="514"/>
      <c r="F121" s="514"/>
    </row>
    <row r="122" spans="1:6">
      <c r="A122" s="512" t="s">
        <v>28</v>
      </c>
      <c r="B122" s="523" t="s">
        <v>92</v>
      </c>
      <c r="C122" s="513" t="s">
        <v>20</v>
      </c>
      <c r="D122" s="514">
        <v>19.04</v>
      </c>
      <c r="E122" s="514">
        <v>0</v>
      </c>
      <c r="F122" s="514">
        <v>0</v>
      </c>
    </row>
    <row r="123" spans="1:6" ht="30">
      <c r="A123" s="512" t="s">
        <v>31</v>
      </c>
      <c r="B123" s="523" t="s">
        <v>93</v>
      </c>
      <c r="C123" s="513" t="s">
        <v>37</v>
      </c>
      <c r="D123" s="514">
        <v>36.92</v>
      </c>
      <c r="E123" s="514">
        <v>0</v>
      </c>
      <c r="F123" s="514">
        <v>0</v>
      </c>
    </row>
    <row r="124" spans="1:6">
      <c r="A124" s="512" t="s">
        <v>33</v>
      </c>
      <c r="B124" s="523" t="s">
        <v>94</v>
      </c>
      <c r="C124" s="513" t="s">
        <v>30</v>
      </c>
      <c r="D124" s="514">
        <v>5</v>
      </c>
      <c r="E124" s="514">
        <v>0</v>
      </c>
      <c r="F124" s="514">
        <v>0</v>
      </c>
    </row>
    <row r="125" spans="1:6" ht="31.5" customHeight="1">
      <c r="A125" s="512" t="s">
        <v>21</v>
      </c>
      <c r="B125" s="523" t="s">
        <v>683</v>
      </c>
      <c r="C125" s="513" t="s">
        <v>20</v>
      </c>
      <c r="D125" s="514">
        <v>129.02000000000001</v>
      </c>
      <c r="E125" s="514">
        <v>0</v>
      </c>
      <c r="F125" s="514">
        <v>0</v>
      </c>
    </row>
    <row r="126" spans="1:6">
      <c r="A126" s="515"/>
      <c r="B126" s="516"/>
      <c r="C126" s="516"/>
      <c r="D126" s="517"/>
      <c r="E126" s="517"/>
      <c r="F126" s="517"/>
    </row>
    <row r="127" spans="1:6">
      <c r="A127" s="521" t="s">
        <v>83</v>
      </c>
      <c r="B127" s="553" t="s">
        <v>95</v>
      </c>
      <c r="C127" s="554"/>
      <c r="D127" s="554"/>
      <c r="E127" s="554"/>
      <c r="F127" s="522">
        <v>0</v>
      </c>
    </row>
    <row r="129" spans="1:6" ht="14.25" customHeight="1">
      <c r="B129" s="557" t="s">
        <v>96</v>
      </c>
      <c r="C129" s="557"/>
      <c r="D129" s="557"/>
      <c r="E129" s="557"/>
      <c r="F129" s="557"/>
    </row>
    <row r="131" spans="1:6">
      <c r="A131" s="4" t="s">
        <v>97</v>
      </c>
      <c r="B131" s="555" t="s">
        <v>98</v>
      </c>
      <c r="C131" s="556"/>
      <c r="D131" s="556"/>
      <c r="E131" s="556"/>
      <c r="F131" s="5"/>
    </row>
    <row r="133" spans="1:6" ht="15" customHeight="1">
      <c r="B133" s="557" t="s">
        <v>66</v>
      </c>
      <c r="C133" s="557"/>
      <c r="D133" s="557"/>
      <c r="E133" s="557"/>
      <c r="F133" s="557"/>
    </row>
    <row r="135" spans="1:6" ht="30" customHeight="1">
      <c r="B135" s="557" t="s">
        <v>99</v>
      </c>
      <c r="C135" s="557"/>
      <c r="D135" s="557"/>
      <c r="E135" s="557"/>
      <c r="F135" s="557"/>
    </row>
    <row r="136" spans="1:6" ht="30" customHeight="1">
      <c r="B136" s="8"/>
      <c r="C136" s="8"/>
      <c r="D136" s="8"/>
      <c r="E136" s="8"/>
      <c r="F136" s="8"/>
    </row>
    <row r="137" spans="1:6">
      <c r="A137" s="196" t="s">
        <v>281</v>
      </c>
      <c r="B137" s="197" t="s">
        <v>282</v>
      </c>
      <c r="C137" s="198" t="s">
        <v>283</v>
      </c>
      <c r="D137" s="199" t="s">
        <v>284</v>
      </c>
      <c r="E137" s="200" t="s">
        <v>285</v>
      </c>
      <c r="F137" s="200" t="s">
        <v>286</v>
      </c>
    </row>
    <row r="138" spans="1:6" ht="195">
      <c r="A138" s="512" t="s">
        <v>18</v>
      </c>
      <c r="B138" s="523" t="s">
        <v>100</v>
      </c>
      <c r="C138" s="513" t="s">
        <v>20</v>
      </c>
      <c r="D138" s="514">
        <v>105</v>
      </c>
      <c r="E138" s="514">
        <v>0</v>
      </c>
      <c r="F138" s="514">
        <v>0</v>
      </c>
    </row>
    <row r="139" spans="1:6" ht="60">
      <c r="A139" s="512" t="s">
        <v>21</v>
      </c>
      <c r="B139" s="523" t="s">
        <v>101</v>
      </c>
      <c r="C139" s="513" t="s">
        <v>37</v>
      </c>
      <c r="D139" s="514">
        <v>126.18</v>
      </c>
      <c r="E139" s="514">
        <v>0</v>
      </c>
      <c r="F139" s="514">
        <v>0</v>
      </c>
    </row>
    <row r="140" spans="1:6" ht="105">
      <c r="A140" s="512" t="s">
        <v>24</v>
      </c>
      <c r="B140" s="523" t="s">
        <v>102</v>
      </c>
      <c r="C140" s="513" t="s">
        <v>30</v>
      </c>
      <c r="D140" s="514">
        <v>20</v>
      </c>
      <c r="E140" s="514">
        <v>0</v>
      </c>
      <c r="F140" s="514">
        <v>0</v>
      </c>
    </row>
    <row r="141" spans="1:6" ht="120">
      <c r="A141" s="512" t="s">
        <v>26</v>
      </c>
      <c r="B141" s="523" t="s">
        <v>103</v>
      </c>
      <c r="C141" s="513"/>
      <c r="D141" s="514"/>
      <c r="E141" s="514"/>
      <c r="F141" s="514"/>
    </row>
    <row r="142" spans="1:6">
      <c r="A142" s="512" t="s">
        <v>28</v>
      </c>
      <c r="B142" s="523" t="s">
        <v>104</v>
      </c>
      <c r="C142" s="513" t="s">
        <v>30</v>
      </c>
      <c r="D142" s="514">
        <v>6</v>
      </c>
      <c r="E142" s="514">
        <v>0</v>
      </c>
      <c r="F142" s="514">
        <v>0</v>
      </c>
    </row>
    <row r="143" spans="1:6">
      <c r="A143" s="512" t="s">
        <v>31</v>
      </c>
      <c r="B143" s="523" t="s">
        <v>105</v>
      </c>
      <c r="C143" s="513" t="s">
        <v>30</v>
      </c>
      <c r="D143" s="514">
        <v>2</v>
      </c>
      <c r="E143" s="514">
        <v>0</v>
      </c>
      <c r="F143" s="514">
        <v>0</v>
      </c>
    </row>
    <row r="144" spans="1:6">
      <c r="A144" s="515"/>
      <c r="B144" s="516"/>
      <c r="C144" s="516"/>
      <c r="D144" s="517"/>
      <c r="E144" s="517"/>
      <c r="F144" s="517"/>
    </row>
    <row r="145" spans="1:7">
      <c r="A145" s="521" t="s">
        <v>97</v>
      </c>
      <c r="B145" s="553" t="s">
        <v>106</v>
      </c>
      <c r="C145" s="554"/>
      <c r="D145" s="554"/>
      <c r="E145" s="554"/>
      <c r="F145" s="522">
        <v>0</v>
      </c>
    </row>
    <row r="147" spans="1:7" hidden="1">
      <c r="B147" s="557" t="s">
        <v>1</v>
      </c>
      <c r="C147" s="557"/>
      <c r="D147" s="557"/>
      <c r="E147" s="557"/>
      <c r="F147" s="557"/>
    </row>
    <row r="149" spans="1:7">
      <c r="A149" s="278" t="s">
        <v>281</v>
      </c>
      <c r="B149" s="549" t="s">
        <v>682</v>
      </c>
      <c r="C149" s="550"/>
      <c r="D149" s="550"/>
      <c r="E149" s="551"/>
      <c r="F149" s="264" t="s">
        <v>421</v>
      </c>
      <c r="G149" s="525"/>
    </row>
    <row r="150" spans="1:7">
      <c r="A150" s="515"/>
      <c r="B150" s="558" t="s">
        <v>107</v>
      </c>
      <c r="C150" s="559"/>
      <c r="D150" s="559"/>
      <c r="E150" s="559"/>
      <c r="F150" s="517"/>
    </row>
    <row r="151" spans="1:7">
      <c r="A151" s="515"/>
      <c r="B151" s="546"/>
      <c r="C151" s="547"/>
      <c r="D151" s="547"/>
      <c r="E151" s="548"/>
      <c r="F151" s="517"/>
    </row>
    <row r="152" spans="1:7">
      <c r="A152" s="524" t="s">
        <v>64</v>
      </c>
      <c r="B152" s="558" t="s">
        <v>65</v>
      </c>
      <c r="C152" s="559"/>
      <c r="D152" s="559"/>
      <c r="E152" s="559"/>
      <c r="F152" s="520">
        <v>0</v>
      </c>
    </row>
    <row r="153" spans="1:7">
      <c r="A153" s="524" t="s">
        <v>83</v>
      </c>
      <c r="B153" s="558" t="s">
        <v>84</v>
      </c>
      <c r="C153" s="559"/>
      <c r="D153" s="559"/>
      <c r="E153" s="559"/>
      <c r="F153" s="520">
        <v>0</v>
      </c>
    </row>
    <row r="154" spans="1:7">
      <c r="A154" s="524" t="s">
        <v>97</v>
      </c>
      <c r="B154" s="558" t="s">
        <v>98</v>
      </c>
      <c r="C154" s="559"/>
      <c r="D154" s="559"/>
      <c r="E154" s="559"/>
      <c r="F154" s="520">
        <v>0</v>
      </c>
    </row>
    <row r="155" spans="1:7">
      <c r="A155" s="515"/>
      <c r="B155" s="546"/>
      <c r="C155" s="547"/>
      <c r="D155" s="547"/>
      <c r="E155" s="548"/>
      <c r="F155" s="517"/>
    </row>
    <row r="156" spans="1:7">
      <c r="A156" s="524" t="s">
        <v>62</v>
      </c>
      <c r="B156" s="558" t="s">
        <v>108</v>
      </c>
      <c r="C156" s="559"/>
      <c r="D156" s="559"/>
      <c r="E156" s="559"/>
      <c r="F156" s="520">
        <v>0</v>
      </c>
    </row>
    <row r="157" spans="1:7">
      <c r="A157" s="515"/>
      <c r="B157" s="546"/>
      <c r="C157" s="547"/>
      <c r="D157" s="547"/>
      <c r="E157" s="548"/>
      <c r="F157" s="517"/>
    </row>
    <row r="158" spans="1:7">
      <c r="A158" s="515"/>
      <c r="B158" s="546"/>
      <c r="C158" s="547"/>
      <c r="D158" s="547"/>
      <c r="E158" s="548"/>
      <c r="F158" s="517"/>
    </row>
    <row r="159" spans="1:7">
      <c r="A159" s="518" t="s">
        <v>109</v>
      </c>
      <c r="B159" s="558" t="s">
        <v>110</v>
      </c>
      <c r="C159" s="559"/>
      <c r="D159" s="559"/>
      <c r="E159" s="559"/>
      <c r="F159" s="520"/>
    </row>
    <row r="161" spans="1:6" hidden="1">
      <c r="B161" s="557"/>
      <c r="C161" s="557"/>
      <c r="D161" s="557"/>
      <c r="E161" s="557"/>
      <c r="F161" s="557"/>
    </row>
    <row r="163" spans="1:6" hidden="1">
      <c r="B163" s="557"/>
      <c r="C163" s="557"/>
      <c r="D163" s="557"/>
      <c r="E163" s="557"/>
      <c r="F163" s="557"/>
    </row>
    <row r="165" spans="1:6" hidden="1">
      <c r="B165" s="557"/>
      <c r="C165" s="557"/>
      <c r="D165" s="557"/>
      <c r="E165" s="557"/>
      <c r="F165" s="557"/>
    </row>
    <row r="167" spans="1:6">
      <c r="A167" s="4" t="s">
        <v>64</v>
      </c>
      <c r="B167" s="555" t="s">
        <v>111</v>
      </c>
      <c r="C167" s="556"/>
      <c r="D167" s="556"/>
      <c r="E167" s="556"/>
      <c r="F167" s="5"/>
    </row>
    <row r="169" spans="1:6" ht="15" customHeight="1">
      <c r="B169" s="552" t="s">
        <v>66</v>
      </c>
      <c r="C169" s="552"/>
      <c r="D169" s="552"/>
      <c r="E169" s="552"/>
      <c r="F169" s="552"/>
    </row>
    <row r="170" spans="1:6">
      <c r="B170" s="531"/>
      <c r="C170" s="531"/>
      <c r="D170" s="532"/>
      <c r="E170" s="532"/>
      <c r="F170" s="532"/>
    </row>
    <row r="171" spans="1:6" ht="31.5" customHeight="1">
      <c r="B171" s="552" t="s">
        <v>112</v>
      </c>
      <c r="C171" s="552"/>
      <c r="D171" s="552"/>
      <c r="E171" s="552"/>
      <c r="F171" s="552"/>
    </row>
    <row r="172" spans="1:6">
      <c r="B172" s="531"/>
      <c r="C172" s="531"/>
      <c r="D172" s="532"/>
      <c r="E172" s="532"/>
      <c r="F172" s="532"/>
    </row>
    <row r="173" spans="1:6" ht="15" customHeight="1">
      <c r="B173" s="552" t="s">
        <v>113</v>
      </c>
      <c r="C173" s="552"/>
      <c r="D173" s="552"/>
      <c r="E173" s="552"/>
      <c r="F173" s="552"/>
    </row>
    <row r="174" spans="1:6">
      <c r="B174" s="531"/>
      <c r="C174" s="531"/>
      <c r="D174" s="532"/>
      <c r="E174" s="532"/>
      <c r="F174" s="532"/>
    </row>
    <row r="175" spans="1:6" ht="60" customHeight="1">
      <c r="B175" s="552" t="s">
        <v>114</v>
      </c>
      <c r="C175" s="552"/>
      <c r="D175" s="552"/>
      <c r="E175" s="552"/>
      <c r="F175" s="552"/>
    </row>
    <row r="176" spans="1:6">
      <c r="B176" s="531"/>
      <c r="C176" s="531"/>
      <c r="D176" s="532"/>
      <c r="E176" s="532"/>
      <c r="F176" s="532"/>
    </row>
    <row r="177" spans="2:6" ht="30" customHeight="1">
      <c r="B177" s="552" t="s">
        <v>115</v>
      </c>
      <c r="C177" s="552"/>
      <c r="D177" s="552"/>
      <c r="E177" s="552"/>
      <c r="F177" s="552"/>
    </row>
    <row r="178" spans="2:6">
      <c r="B178" s="531"/>
      <c r="C178" s="531"/>
      <c r="D178" s="532"/>
      <c r="E178" s="532"/>
      <c r="F178" s="532"/>
    </row>
    <row r="179" spans="2:6" ht="45" customHeight="1">
      <c r="B179" s="552" t="s">
        <v>116</v>
      </c>
      <c r="C179" s="552"/>
      <c r="D179" s="552"/>
      <c r="E179" s="552"/>
      <c r="F179" s="552"/>
    </row>
    <row r="180" spans="2:6">
      <c r="B180" s="531"/>
      <c r="C180" s="531"/>
      <c r="D180" s="532"/>
      <c r="E180" s="532"/>
      <c r="F180" s="532"/>
    </row>
    <row r="181" spans="2:6" ht="30" customHeight="1">
      <c r="B181" s="552" t="s">
        <v>117</v>
      </c>
      <c r="C181" s="552"/>
      <c r="D181" s="552"/>
      <c r="E181" s="552"/>
      <c r="F181" s="552"/>
    </row>
    <row r="182" spans="2:6">
      <c r="B182" s="531"/>
      <c r="C182" s="531"/>
      <c r="D182" s="532"/>
      <c r="E182" s="532"/>
      <c r="F182" s="532"/>
    </row>
    <row r="183" spans="2:6" ht="60" customHeight="1">
      <c r="B183" s="552" t="s">
        <v>118</v>
      </c>
      <c r="C183" s="552"/>
      <c r="D183" s="552"/>
      <c r="E183" s="552"/>
      <c r="F183" s="552"/>
    </row>
    <row r="184" spans="2:6">
      <c r="B184" s="531"/>
      <c r="C184" s="531"/>
      <c r="D184" s="532"/>
      <c r="E184" s="532"/>
      <c r="F184" s="532"/>
    </row>
    <row r="185" spans="2:6">
      <c r="B185" s="531"/>
      <c r="C185" s="531"/>
      <c r="D185" s="532"/>
      <c r="E185" s="532"/>
      <c r="F185" s="532"/>
    </row>
    <row r="186" spans="2:6" ht="75.75" customHeight="1">
      <c r="B186" s="552" t="s">
        <v>119</v>
      </c>
      <c r="C186" s="552"/>
      <c r="D186" s="552"/>
      <c r="E186" s="552"/>
      <c r="F186" s="552"/>
    </row>
    <row r="187" spans="2:6">
      <c r="B187" s="531"/>
      <c r="C187" s="531"/>
      <c r="D187" s="532"/>
      <c r="E187" s="532"/>
      <c r="F187" s="532"/>
    </row>
    <row r="188" spans="2:6" ht="105" customHeight="1">
      <c r="B188" s="552" t="s">
        <v>120</v>
      </c>
      <c r="C188" s="552"/>
      <c r="D188" s="552"/>
      <c r="E188" s="552"/>
      <c r="F188" s="552"/>
    </row>
    <row r="189" spans="2:6">
      <c r="B189" s="531"/>
      <c r="C189" s="531"/>
      <c r="D189" s="532"/>
      <c r="E189" s="532"/>
      <c r="F189" s="532"/>
    </row>
    <row r="190" spans="2:6" ht="78.75" customHeight="1">
      <c r="B190" s="552" t="s">
        <v>121</v>
      </c>
      <c r="C190" s="552"/>
      <c r="D190" s="552"/>
      <c r="E190" s="552"/>
      <c r="F190" s="552"/>
    </row>
    <row r="191" spans="2:6">
      <c r="B191" s="531"/>
      <c r="C191" s="531"/>
      <c r="D191" s="532"/>
      <c r="E191" s="532"/>
      <c r="F191" s="532"/>
    </row>
    <row r="192" spans="2:6" ht="30" customHeight="1">
      <c r="B192" s="552" t="s">
        <v>122</v>
      </c>
      <c r="C192" s="552"/>
      <c r="D192" s="552"/>
      <c r="E192" s="552"/>
      <c r="F192" s="552"/>
    </row>
    <row r="193" spans="1:6" ht="30" customHeight="1">
      <c r="B193" s="538"/>
      <c r="C193" s="538"/>
      <c r="D193" s="538"/>
      <c r="E193" s="538"/>
      <c r="F193" s="538"/>
    </row>
    <row r="194" spans="1:6">
      <c r="A194" s="196" t="s">
        <v>281</v>
      </c>
      <c r="B194" s="197" t="s">
        <v>282</v>
      </c>
      <c r="C194" s="198" t="s">
        <v>283</v>
      </c>
      <c r="D194" s="199" t="s">
        <v>284</v>
      </c>
      <c r="E194" s="200" t="s">
        <v>285</v>
      </c>
      <c r="F194" s="200" t="s">
        <v>286</v>
      </c>
    </row>
    <row r="195" spans="1:6" ht="165">
      <c r="A195" s="512" t="s">
        <v>18</v>
      </c>
      <c r="B195" s="523" t="s">
        <v>123</v>
      </c>
      <c r="C195" s="513" t="s">
        <v>30</v>
      </c>
      <c r="D195" s="514">
        <v>5</v>
      </c>
      <c r="E195" s="514">
        <v>0</v>
      </c>
      <c r="F195" s="514">
        <v>0</v>
      </c>
    </row>
    <row r="196" spans="1:6" ht="165">
      <c r="A196" s="512" t="s">
        <v>21</v>
      </c>
      <c r="B196" s="523" t="s">
        <v>124</v>
      </c>
      <c r="C196" s="513" t="s">
        <v>30</v>
      </c>
      <c r="D196" s="514">
        <v>2</v>
      </c>
      <c r="E196" s="514">
        <v>0</v>
      </c>
      <c r="F196" s="514">
        <v>0</v>
      </c>
    </row>
    <row r="197" spans="1:6" ht="165">
      <c r="A197" s="512" t="s">
        <v>24</v>
      </c>
      <c r="B197" s="523" t="s">
        <v>125</v>
      </c>
      <c r="C197" s="513" t="s">
        <v>30</v>
      </c>
      <c r="D197" s="514">
        <v>5</v>
      </c>
      <c r="E197" s="514">
        <v>0</v>
      </c>
      <c r="F197" s="514">
        <v>0</v>
      </c>
    </row>
    <row r="198" spans="1:6" ht="330">
      <c r="A198" s="512" t="s">
        <v>26</v>
      </c>
      <c r="B198" s="523" t="s">
        <v>126</v>
      </c>
      <c r="C198" s="513" t="s">
        <v>30</v>
      </c>
      <c r="D198" s="514">
        <v>2</v>
      </c>
      <c r="E198" s="514">
        <v>0</v>
      </c>
      <c r="F198" s="514">
        <v>0</v>
      </c>
    </row>
    <row r="199" spans="1:6" ht="105">
      <c r="A199" s="512" t="s">
        <v>35</v>
      </c>
      <c r="B199" s="523" t="s">
        <v>127</v>
      </c>
      <c r="C199" s="513" t="s">
        <v>30</v>
      </c>
      <c r="D199" s="514">
        <v>1</v>
      </c>
      <c r="E199" s="514">
        <v>0</v>
      </c>
      <c r="F199" s="514">
        <v>0</v>
      </c>
    </row>
    <row r="200" spans="1:6" ht="45">
      <c r="A200" s="526" t="s">
        <v>128</v>
      </c>
      <c r="B200" s="529" t="s">
        <v>129</v>
      </c>
      <c r="C200" s="527" t="s">
        <v>30</v>
      </c>
      <c r="D200" s="528">
        <v>1</v>
      </c>
      <c r="E200" s="528">
        <v>0</v>
      </c>
      <c r="F200" s="528">
        <v>0</v>
      </c>
    </row>
    <row r="201" spans="1:6" ht="120">
      <c r="A201" s="512" t="s">
        <v>38</v>
      </c>
      <c r="B201" s="523" t="s">
        <v>130</v>
      </c>
      <c r="C201" s="513" t="s">
        <v>37</v>
      </c>
      <c r="D201" s="514">
        <v>16.399999999999999</v>
      </c>
      <c r="E201" s="514">
        <v>0</v>
      </c>
      <c r="F201" s="514">
        <v>0</v>
      </c>
    </row>
    <row r="202" spans="1:6">
      <c r="A202" s="515"/>
      <c r="B202" s="516"/>
      <c r="C202" s="516"/>
      <c r="D202" s="517"/>
      <c r="E202" s="517"/>
      <c r="F202" s="517"/>
    </row>
    <row r="203" spans="1:6">
      <c r="A203" s="521" t="s">
        <v>64</v>
      </c>
      <c r="B203" s="553" t="s">
        <v>131</v>
      </c>
      <c r="C203" s="554"/>
      <c r="D203" s="554"/>
      <c r="E203" s="554"/>
      <c r="F203" s="522">
        <v>0</v>
      </c>
    </row>
    <row r="205" spans="1:6" ht="14.25" customHeight="1">
      <c r="B205" s="557" t="s">
        <v>1</v>
      </c>
      <c r="C205" s="557"/>
      <c r="D205" s="557"/>
      <c r="E205" s="557"/>
      <c r="F205" s="557"/>
    </row>
    <row r="207" spans="1:6">
      <c r="A207" s="4" t="s">
        <v>83</v>
      </c>
      <c r="B207" s="555" t="s">
        <v>132</v>
      </c>
      <c r="C207" s="556"/>
      <c r="D207" s="556"/>
      <c r="E207" s="556"/>
      <c r="F207" s="5"/>
    </row>
    <row r="209" spans="2:6" ht="15" customHeight="1">
      <c r="B209" s="552" t="s">
        <v>66</v>
      </c>
      <c r="C209" s="552"/>
      <c r="D209" s="552"/>
      <c r="E209" s="552"/>
      <c r="F209" s="552"/>
    </row>
    <row r="210" spans="2:6">
      <c r="B210" s="539"/>
      <c r="C210" s="539"/>
      <c r="D210" s="540"/>
      <c r="E210" s="540"/>
      <c r="F210" s="540"/>
    </row>
    <row r="211" spans="2:6" ht="30" customHeight="1">
      <c r="B211" s="552" t="s">
        <v>133</v>
      </c>
      <c r="C211" s="552"/>
      <c r="D211" s="552"/>
      <c r="E211" s="552"/>
      <c r="F211" s="552"/>
    </row>
    <row r="212" spans="2:6">
      <c r="B212" s="539"/>
      <c r="C212" s="539"/>
      <c r="D212" s="540"/>
      <c r="E212" s="540"/>
      <c r="F212" s="540"/>
    </row>
    <row r="213" spans="2:6" ht="15" customHeight="1">
      <c r="B213" s="552" t="s">
        <v>134</v>
      </c>
      <c r="C213" s="552"/>
      <c r="D213" s="552"/>
      <c r="E213" s="552"/>
      <c r="F213" s="552"/>
    </row>
    <row r="214" spans="2:6">
      <c r="B214" s="539"/>
      <c r="C214" s="539"/>
      <c r="D214" s="540"/>
      <c r="E214" s="540"/>
      <c r="F214" s="540"/>
    </row>
    <row r="215" spans="2:6" ht="15" customHeight="1">
      <c r="B215" s="552" t="s">
        <v>135</v>
      </c>
      <c r="C215" s="552"/>
      <c r="D215" s="552"/>
      <c r="E215" s="552"/>
      <c r="F215" s="552"/>
    </row>
    <row r="216" spans="2:6">
      <c r="B216" s="539"/>
      <c r="C216" s="539"/>
      <c r="D216" s="540"/>
      <c r="E216" s="540"/>
      <c r="F216" s="540"/>
    </row>
    <row r="217" spans="2:6" ht="15" customHeight="1">
      <c r="B217" s="552" t="s">
        <v>136</v>
      </c>
      <c r="C217" s="552"/>
      <c r="D217" s="552"/>
      <c r="E217" s="552"/>
      <c r="F217" s="552"/>
    </row>
    <row r="218" spans="2:6">
      <c r="B218" s="539"/>
      <c r="C218" s="539"/>
      <c r="D218" s="540"/>
      <c r="E218" s="540"/>
      <c r="F218" s="540"/>
    </row>
    <row r="219" spans="2:6" ht="15" customHeight="1">
      <c r="B219" s="552" t="s">
        <v>137</v>
      </c>
      <c r="C219" s="552"/>
      <c r="D219" s="552"/>
      <c r="E219" s="552"/>
      <c r="F219" s="552"/>
    </row>
    <row r="220" spans="2:6">
      <c r="B220" s="539"/>
      <c r="C220" s="539"/>
      <c r="D220" s="540"/>
      <c r="E220" s="540"/>
      <c r="F220" s="540"/>
    </row>
    <row r="221" spans="2:6" ht="15" customHeight="1">
      <c r="B221" s="552" t="s">
        <v>138</v>
      </c>
      <c r="C221" s="552"/>
      <c r="D221" s="552"/>
      <c r="E221" s="552"/>
      <c r="F221" s="552"/>
    </row>
    <row r="222" spans="2:6">
      <c r="B222" s="539"/>
      <c r="C222" s="539"/>
      <c r="D222" s="540"/>
      <c r="E222" s="540"/>
      <c r="F222" s="540"/>
    </row>
    <row r="223" spans="2:6" ht="15" customHeight="1">
      <c r="B223" s="552" t="s">
        <v>139</v>
      </c>
      <c r="C223" s="552"/>
      <c r="D223" s="552"/>
      <c r="E223" s="552"/>
      <c r="F223" s="552"/>
    </row>
    <row r="224" spans="2:6">
      <c r="B224" s="539"/>
      <c r="C224" s="539"/>
      <c r="D224" s="540"/>
      <c r="E224" s="540"/>
      <c r="F224" s="540"/>
    </row>
    <row r="225" spans="2:6" ht="15" customHeight="1">
      <c r="B225" s="552" t="s">
        <v>140</v>
      </c>
      <c r="C225" s="552"/>
      <c r="D225" s="552"/>
      <c r="E225" s="552"/>
      <c r="F225" s="552"/>
    </row>
    <row r="226" spans="2:6">
      <c r="B226" s="539"/>
      <c r="C226" s="539"/>
      <c r="D226" s="540"/>
      <c r="E226" s="540"/>
      <c r="F226" s="540"/>
    </row>
    <row r="227" spans="2:6" ht="15" customHeight="1">
      <c r="B227" s="552" t="s">
        <v>141</v>
      </c>
      <c r="C227" s="552"/>
      <c r="D227" s="552"/>
      <c r="E227" s="552"/>
      <c r="F227" s="552"/>
    </row>
    <row r="228" spans="2:6">
      <c r="B228" s="539"/>
      <c r="C228" s="539"/>
      <c r="D228" s="540"/>
      <c r="E228" s="540"/>
      <c r="F228" s="540"/>
    </row>
    <row r="229" spans="2:6" ht="15" customHeight="1">
      <c r="B229" s="552" t="s">
        <v>142</v>
      </c>
      <c r="C229" s="552"/>
      <c r="D229" s="552"/>
      <c r="E229" s="552"/>
      <c r="F229" s="552"/>
    </row>
    <row r="230" spans="2:6">
      <c r="B230" s="539"/>
      <c r="C230" s="539"/>
      <c r="D230" s="540"/>
      <c r="E230" s="540"/>
      <c r="F230" s="540"/>
    </row>
    <row r="231" spans="2:6" ht="15" customHeight="1">
      <c r="B231" s="552" t="s">
        <v>143</v>
      </c>
      <c r="C231" s="552"/>
      <c r="D231" s="552"/>
      <c r="E231" s="552"/>
      <c r="F231" s="552"/>
    </row>
    <row r="232" spans="2:6">
      <c r="B232" s="539"/>
      <c r="C232" s="539"/>
      <c r="D232" s="540"/>
      <c r="E232" s="540"/>
      <c r="F232" s="540"/>
    </row>
    <row r="233" spans="2:6" ht="15" customHeight="1">
      <c r="B233" s="552" t="s">
        <v>144</v>
      </c>
      <c r="C233" s="552"/>
      <c r="D233" s="552"/>
      <c r="E233" s="552"/>
      <c r="F233" s="552"/>
    </row>
    <row r="234" spans="2:6">
      <c r="B234" s="539"/>
      <c r="C234" s="539"/>
      <c r="D234" s="540"/>
      <c r="E234" s="540"/>
      <c r="F234" s="540"/>
    </row>
    <row r="235" spans="2:6" ht="15" customHeight="1">
      <c r="B235" s="552" t="s">
        <v>145</v>
      </c>
      <c r="C235" s="552"/>
      <c r="D235" s="552"/>
      <c r="E235" s="552"/>
      <c r="F235" s="552"/>
    </row>
    <row r="236" spans="2:6">
      <c r="B236" s="539"/>
      <c r="C236" s="539"/>
      <c r="D236" s="540"/>
      <c r="E236" s="540"/>
      <c r="F236" s="540"/>
    </row>
    <row r="237" spans="2:6" ht="15" customHeight="1">
      <c r="B237" s="552" t="s">
        <v>146</v>
      </c>
      <c r="C237" s="552"/>
      <c r="D237" s="552"/>
      <c r="E237" s="552"/>
      <c r="F237" s="552"/>
    </row>
    <row r="238" spans="2:6">
      <c r="B238" s="539"/>
      <c r="C238" s="539"/>
      <c r="D238" s="540"/>
      <c r="E238" s="540"/>
      <c r="F238" s="540"/>
    </row>
    <row r="239" spans="2:6" ht="15" customHeight="1">
      <c r="B239" s="552" t="s">
        <v>147</v>
      </c>
      <c r="C239" s="552"/>
      <c r="D239" s="552"/>
      <c r="E239" s="552"/>
      <c r="F239" s="552"/>
    </row>
    <row r="240" spans="2:6">
      <c r="B240" s="539"/>
      <c r="C240" s="539"/>
      <c r="D240" s="540"/>
      <c r="E240" s="540"/>
      <c r="F240" s="540"/>
    </row>
    <row r="241" spans="2:6" ht="15" customHeight="1">
      <c r="B241" s="552" t="s">
        <v>148</v>
      </c>
      <c r="C241" s="552"/>
      <c r="D241" s="552"/>
      <c r="E241" s="552"/>
      <c r="F241" s="552"/>
    </row>
    <row r="242" spans="2:6">
      <c r="B242" s="539"/>
      <c r="C242" s="539"/>
      <c r="D242" s="540"/>
      <c r="E242" s="540"/>
      <c r="F242" s="540"/>
    </row>
    <row r="243" spans="2:6" ht="15" customHeight="1">
      <c r="B243" s="552" t="s">
        <v>149</v>
      </c>
      <c r="C243" s="552"/>
      <c r="D243" s="552"/>
      <c r="E243" s="552"/>
      <c r="F243" s="552"/>
    </row>
    <row r="244" spans="2:6">
      <c r="B244" s="539"/>
      <c r="C244" s="539"/>
      <c r="D244" s="540"/>
      <c r="E244" s="540"/>
      <c r="F244" s="540"/>
    </row>
    <row r="245" spans="2:6" ht="15" customHeight="1">
      <c r="B245" s="552" t="s">
        <v>150</v>
      </c>
      <c r="C245" s="552"/>
      <c r="D245" s="552"/>
      <c r="E245" s="552"/>
      <c r="F245" s="552"/>
    </row>
    <row r="246" spans="2:6">
      <c r="B246" s="539"/>
      <c r="C246" s="539"/>
      <c r="D246" s="540"/>
      <c r="E246" s="540"/>
      <c r="F246" s="540"/>
    </row>
    <row r="247" spans="2:6" ht="15" customHeight="1">
      <c r="B247" s="552" t="s">
        <v>151</v>
      </c>
      <c r="C247" s="552"/>
      <c r="D247" s="552"/>
      <c r="E247" s="552"/>
      <c r="F247" s="552"/>
    </row>
    <row r="248" spans="2:6">
      <c r="B248" s="539"/>
      <c r="C248" s="539"/>
      <c r="D248" s="540"/>
      <c r="E248" s="540"/>
      <c r="F248" s="540"/>
    </row>
    <row r="249" spans="2:6" ht="15" customHeight="1">
      <c r="B249" s="552" t="s">
        <v>152</v>
      </c>
      <c r="C249" s="552"/>
      <c r="D249" s="552"/>
      <c r="E249" s="552"/>
      <c r="F249" s="552"/>
    </row>
    <row r="250" spans="2:6">
      <c r="B250" s="539"/>
      <c r="C250" s="539"/>
      <c r="D250" s="540"/>
      <c r="E250" s="540"/>
      <c r="F250" s="540"/>
    </row>
    <row r="251" spans="2:6" ht="30" customHeight="1">
      <c r="B251" s="552" t="s">
        <v>153</v>
      </c>
      <c r="C251" s="552"/>
      <c r="D251" s="552"/>
      <c r="E251" s="552"/>
      <c r="F251" s="552"/>
    </row>
    <row r="252" spans="2:6">
      <c r="B252" s="539"/>
      <c r="C252" s="539"/>
      <c r="D252" s="540"/>
      <c r="E252" s="540"/>
      <c r="F252" s="540"/>
    </row>
    <row r="253" spans="2:6" ht="15" customHeight="1">
      <c r="B253" s="552" t="s">
        <v>154</v>
      </c>
      <c r="C253" s="552"/>
      <c r="D253" s="552"/>
      <c r="E253" s="552"/>
      <c r="F253" s="552"/>
    </row>
    <row r="254" spans="2:6">
      <c r="B254" s="539"/>
      <c r="C254" s="539"/>
      <c r="D254" s="540"/>
      <c r="E254" s="540"/>
      <c r="F254" s="540"/>
    </row>
    <row r="255" spans="2:6" ht="15" customHeight="1">
      <c r="B255" s="552" t="s">
        <v>155</v>
      </c>
      <c r="C255" s="552"/>
      <c r="D255" s="552"/>
      <c r="E255" s="552"/>
      <c r="F255" s="552"/>
    </row>
    <row r="256" spans="2:6">
      <c r="B256" s="539"/>
      <c r="C256" s="539"/>
      <c r="D256" s="540"/>
      <c r="E256" s="540"/>
      <c r="F256" s="540"/>
    </row>
    <row r="257" spans="2:6" ht="30" customHeight="1">
      <c r="B257" s="552" t="s">
        <v>156</v>
      </c>
      <c r="C257" s="552"/>
      <c r="D257" s="552"/>
      <c r="E257" s="552"/>
      <c r="F257" s="552"/>
    </row>
    <row r="258" spans="2:6">
      <c r="B258" s="539"/>
      <c r="C258" s="539"/>
      <c r="D258" s="540"/>
      <c r="E258" s="540"/>
      <c r="F258" s="540"/>
    </row>
    <row r="259" spans="2:6" ht="15" customHeight="1">
      <c r="B259" s="552" t="s">
        <v>157</v>
      </c>
      <c r="C259" s="552"/>
      <c r="D259" s="552"/>
      <c r="E259" s="552"/>
      <c r="F259" s="552"/>
    </row>
    <row r="260" spans="2:6">
      <c r="B260" s="539"/>
      <c r="C260" s="539"/>
      <c r="D260" s="540"/>
      <c r="E260" s="540"/>
      <c r="F260" s="540"/>
    </row>
    <row r="261" spans="2:6" ht="15" customHeight="1">
      <c r="B261" s="552" t="s">
        <v>158</v>
      </c>
      <c r="C261" s="552"/>
      <c r="D261" s="552"/>
      <c r="E261" s="552"/>
      <c r="F261" s="552"/>
    </row>
    <row r="262" spans="2:6">
      <c r="B262" s="539"/>
      <c r="C262" s="539"/>
      <c r="D262" s="540"/>
      <c r="E262" s="540"/>
      <c r="F262" s="540"/>
    </row>
    <row r="263" spans="2:6" ht="15" customHeight="1">
      <c r="B263" s="552" t="s">
        <v>159</v>
      </c>
      <c r="C263" s="552"/>
      <c r="D263" s="552"/>
      <c r="E263" s="552"/>
      <c r="F263" s="552"/>
    </row>
    <row r="264" spans="2:6">
      <c r="B264" s="539"/>
      <c r="C264" s="539"/>
      <c r="D264" s="540"/>
      <c r="E264" s="540"/>
      <c r="F264" s="540"/>
    </row>
    <row r="265" spans="2:6" ht="15" customHeight="1">
      <c r="B265" s="552" t="s">
        <v>160</v>
      </c>
      <c r="C265" s="552"/>
      <c r="D265" s="552"/>
      <c r="E265" s="552"/>
      <c r="F265" s="552"/>
    </row>
    <row r="266" spans="2:6">
      <c r="B266" s="539"/>
      <c r="C266" s="539"/>
      <c r="D266" s="540"/>
      <c r="E266" s="540"/>
      <c r="F266" s="540"/>
    </row>
    <row r="267" spans="2:6" ht="15" customHeight="1">
      <c r="B267" s="552"/>
      <c r="C267" s="552"/>
      <c r="D267" s="552"/>
      <c r="E267" s="552"/>
      <c r="F267" s="552"/>
    </row>
    <row r="268" spans="2:6">
      <c r="B268" s="539"/>
      <c r="C268" s="539"/>
      <c r="D268" s="540"/>
      <c r="E268" s="540"/>
      <c r="F268" s="540"/>
    </row>
    <row r="269" spans="2:6" ht="15" customHeight="1">
      <c r="B269" s="552" t="s">
        <v>161</v>
      </c>
      <c r="C269" s="552"/>
      <c r="D269" s="552"/>
      <c r="E269" s="552"/>
      <c r="F269" s="552"/>
    </row>
    <row r="270" spans="2:6">
      <c r="B270" s="539"/>
      <c r="C270" s="539"/>
      <c r="D270" s="540"/>
      <c r="E270" s="540"/>
      <c r="F270" s="540"/>
    </row>
    <row r="271" spans="2:6" ht="15" customHeight="1">
      <c r="B271" s="552" t="s">
        <v>162</v>
      </c>
      <c r="C271" s="552"/>
      <c r="D271" s="552"/>
      <c r="E271" s="552"/>
      <c r="F271" s="552"/>
    </row>
    <row r="272" spans="2:6">
      <c r="B272" s="539"/>
      <c r="C272" s="539"/>
      <c r="D272" s="540"/>
      <c r="E272" s="540"/>
      <c r="F272" s="540"/>
    </row>
    <row r="273" spans="2:6" ht="15" customHeight="1">
      <c r="B273" s="552" t="s">
        <v>163</v>
      </c>
      <c r="C273" s="552"/>
      <c r="D273" s="552"/>
      <c r="E273" s="552"/>
      <c r="F273" s="552"/>
    </row>
    <row r="274" spans="2:6">
      <c r="B274" s="539"/>
      <c r="C274" s="539"/>
      <c r="D274" s="540"/>
      <c r="E274" s="540"/>
      <c r="F274" s="540"/>
    </row>
    <row r="275" spans="2:6" ht="15" customHeight="1">
      <c r="B275" s="552" t="s">
        <v>164</v>
      </c>
      <c r="C275" s="552"/>
      <c r="D275" s="552"/>
      <c r="E275" s="552"/>
      <c r="F275" s="552"/>
    </row>
    <row r="276" spans="2:6">
      <c r="B276" s="539"/>
      <c r="C276" s="539"/>
      <c r="D276" s="540"/>
      <c r="E276" s="540"/>
      <c r="F276" s="540"/>
    </row>
    <row r="277" spans="2:6" ht="15" customHeight="1">
      <c r="B277" s="552" t="s">
        <v>165</v>
      </c>
      <c r="C277" s="552"/>
      <c r="D277" s="552"/>
      <c r="E277" s="552"/>
      <c r="F277" s="552"/>
    </row>
    <row r="278" spans="2:6">
      <c r="B278" s="539"/>
      <c r="C278" s="539"/>
      <c r="D278" s="540"/>
      <c r="E278" s="540"/>
      <c r="F278" s="540"/>
    </row>
    <row r="279" spans="2:6" ht="15" customHeight="1">
      <c r="B279" s="552" t="s">
        <v>139</v>
      </c>
      <c r="C279" s="552"/>
      <c r="D279" s="552"/>
      <c r="E279" s="552"/>
      <c r="F279" s="552"/>
    </row>
    <row r="280" spans="2:6">
      <c r="B280" s="539"/>
      <c r="C280" s="539"/>
      <c r="D280" s="540"/>
      <c r="E280" s="540"/>
      <c r="F280" s="540"/>
    </row>
    <row r="281" spans="2:6" ht="15" customHeight="1">
      <c r="B281" s="552" t="s">
        <v>140</v>
      </c>
      <c r="C281" s="552"/>
      <c r="D281" s="552"/>
      <c r="E281" s="552"/>
      <c r="F281" s="552"/>
    </row>
    <row r="282" spans="2:6">
      <c r="B282" s="539"/>
      <c r="C282" s="539"/>
      <c r="D282" s="540"/>
      <c r="E282" s="540"/>
      <c r="F282" s="540"/>
    </row>
    <row r="283" spans="2:6" ht="15" customHeight="1">
      <c r="B283" s="552" t="s">
        <v>166</v>
      </c>
      <c r="C283" s="552"/>
      <c r="D283" s="552"/>
      <c r="E283" s="552"/>
      <c r="F283" s="552"/>
    </row>
    <row r="284" spans="2:6">
      <c r="B284" s="539"/>
      <c r="C284" s="539"/>
      <c r="D284" s="540"/>
      <c r="E284" s="540"/>
      <c r="F284" s="540"/>
    </row>
    <row r="285" spans="2:6" ht="15" customHeight="1">
      <c r="B285" s="552" t="s">
        <v>142</v>
      </c>
      <c r="C285" s="552"/>
      <c r="D285" s="552"/>
      <c r="E285" s="552"/>
      <c r="F285" s="552"/>
    </row>
    <row r="286" spans="2:6">
      <c r="B286" s="539"/>
      <c r="C286" s="539"/>
      <c r="D286" s="540"/>
      <c r="E286" s="540"/>
      <c r="F286" s="540"/>
    </row>
    <row r="287" spans="2:6" ht="15" customHeight="1">
      <c r="B287" s="552" t="s">
        <v>167</v>
      </c>
      <c r="C287" s="552"/>
      <c r="D287" s="552"/>
      <c r="E287" s="552"/>
      <c r="F287" s="552"/>
    </row>
    <row r="288" spans="2:6">
      <c r="B288" s="539"/>
      <c r="C288" s="539"/>
      <c r="D288" s="540"/>
      <c r="E288" s="540"/>
      <c r="F288" s="540"/>
    </row>
    <row r="289" spans="2:6" ht="15" customHeight="1">
      <c r="B289" s="552" t="s">
        <v>168</v>
      </c>
      <c r="C289" s="552"/>
      <c r="D289" s="552"/>
      <c r="E289" s="552"/>
      <c r="F289" s="552"/>
    </row>
    <row r="290" spans="2:6">
      <c r="B290" s="539"/>
      <c r="C290" s="539"/>
      <c r="D290" s="540"/>
      <c r="E290" s="540"/>
      <c r="F290" s="540"/>
    </row>
    <row r="291" spans="2:6" ht="15" customHeight="1">
      <c r="B291" s="552" t="s">
        <v>169</v>
      </c>
      <c r="C291" s="552"/>
      <c r="D291" s="552"/>
      <c r="E291" s="552"/>
      <c r="F291" s="552"/>
    </row>
    <row r="292" spans="2:6">
      <c r="B292" s="539"/>
      <c r="C292" s="539"/>
      <c r="D292" s="540"/>
      <c r="E292" s="540"/>
      <c r="F292" s="540"/>
    </row>
    <row r="293" spans="2:6" ht="15" customHeight="1">
      <c r="B293" s="552" t="s">
        <v>170</v>
      </c>
      <c r="C293" s="552"/>
      <c r="D293" s="552"/>
      <c r="E293" s="552"/>
      <c r="F293" s="552"/>
    </row>
    <row r="294" spans="2:6">
      <c r="B294" s="539"/>
      <c r="C294" s="539"/>
      <c r="D294" s="540"/>
      <c r="E294" s="540"/>
      <c r="F294" s="540"/>
    </row>
    <row r="295" spans="2:6" ht="15" customHeight="1">
      <c r="B295" s="552" t="s">
        <v>171</v>
      </c>
      <c r="C295" s="552"/>
      <c r="D295" s="552"/>
      <c r="E295" s="552"/>
      <c r="F295" s="552"/>
    </row>
    <row r="296" spans="2:6">
      <c r="B296" s="539"/>
      <c r="C296" s="539"/>
      <c r="D296" s="540"/>
      <c r="E296" s="540"/>
      <c r="F296" s="540"/>
    </row>
    <row r="297" spans="2:6" ht="15" customHeight="1">
      <c r="B297" s="552" t="s">
        <v>172</v>
      </c>
      <c r="C297" s="552"/>
      <c r="D297" s="552"/>
      <c r="E297" s="552"/>
      <c r="F297" s="552"/>
    </row>
    <row r="298" spans="2:6">
      <c r="B298" s="539"/>
      <c r="C298" s="539"/>
      <c r="D298" s="540"/>
      <c r="E298" s="540"/>
      <c r="F298" s="540"/>
    </row>
    <row r="299" spans="2:6" ht="15" customHeight="1">
      <c r="B299" s="552" t="s">
        <v>173</v>
      </c>
      <c r="C299" s="552"/>
      <c r="D299" s="552"/>
      <c r="E299" s="552"/>
      <c r="F299" s="552"/>
    </row>
    <row r="300" spans="2:6">
      <c r="B300" s="539"/>
      <c r="C300" s="539"/>
      <c r="D300" s="540"/>
      <c r="E300" s="540"/>
      <c r="F300" s="540"/>
    </row>
    <row r="301" spans="2:6" ht="15" customHeight="1">
      <c r="B301" s="552" t="s">
        <v>146</v>
      </c>
      <c r="C301" s="552"/>
      <c r="D301" s="552"/>
      <c r="E301" s="552"/>
      <c r="F301" s="552"/>
    </row>
    <row r="302" spans="2:6">
      <c r="B302" s="539"/>
      <c r="C302" s="539"/>
      <c r="D302" s="540"/>
      <c r="E302" s="540"/>
      <c r="F302" s="540"/>
    </row>
    <row r="303" spans="2:6" ht="15" customHeight="1">
      <c r="B303" s="552" t="s">
        <v>174</v>
      </c>
      <c r="C303" s="552"/>
      <c r="D303" s="552"/>
      <c r="E303" s="552"/>
      <c r="F303" s="552"/>
    </row>
    <row r="304" spans="2:6">
      <c r="B304" s="539"/>
      <c r="C304" s="539"/>
      <c r="D304" s="540"/>
      <c r="E304" s="540"/>
      <c r="F304" s="540"/>
    </row>
    <row r="305" spans="2:6" ht="15" customHeight="1">
      <c r="B305" s="552" t="s">
        <v>148</v>
      </c>
      <c r="C305" s="552"/>
      <c r="D305" s="552"/>
      <c r="E305" s="552"/>
      <c r="F305" s="552"/>
    </row>
    <row r="306" spans="2:6">
      <c r="B306" s="539"/>
      <c r="C306" s="539"/>
      <c r="D306" s="540"/>
      <c r="E306" s="540"/>
      <c r="F306" s="540"/>
    </row>
    <row r="307" spans="2:6" ht="15" customHeight="1">
      <c r="B307" s="552" t="s">
        <v>150</v>
      </c>
      <c r="C307" s="552"/>
      <c r="D307" s="552"/>
      <c r="E307" s="552"/>
      <c r="F307" s="552"/>
    </row>
    <row r="308" spans="2:6">
      <c r="B308" s="539"/>
      <c r="C308" s="539"/>
      <c r="D308" s="540"/>
      <c r="E308" s="540"/>
      <c r="F308" s="540"/>
    </row>
    <row r="309" spans="2:6" ht="15" customHeight="1">
      <c r="B309" s="552" t="s">
        <v>175</v>
      </c>
      <c r="C309" s="552"/>
      <c r="D309" s="552"/>
      <c r="E309" s="552"/>
      <c r="F309" s="552"/>
    </row>
    <row r="310" spans="2:6">
      <c r="B310" s="539"/>
      <c r="C310" s="539"/>
      <c r="D310" s="540"/>
      <c r="E310" s="540"/>
      <c r="F310" s="540"/>
    </row>
    <row r="311" spans="2:6" ht="15" customHeight="1">
      <c r="B311" s="552" t="s">
        <v>152</v>
      </c>
      <c r="C311" s="552"/>
      <c r="D311" s="552"/>
      <c r="E311" s="552"/>
      <c r="F311" s="552"/>
    </row>
    <row r="312" spans="2:6">
      <c r="B312" s="539"/>
      <c r="C312" s="539"/>
      <c r="D312" s="540"/>
      <c r="E312" s="540"/>
      <c r="F312" s="540"/>
    </row>
    <row r="313" spans="2:6" ht="15" customHeight="1">
      <c r="B313" s="552" t="s">
        <v>176</v>
      </c>
      <c r="C313" s="552"/>
      <c r="D313" s="552"/>
      <c r="E313" s="552"/>
      <c r="F313" s="552"/>
    </row>
    <row r="314" spans="2:6">
      <c r="B314" s="539"/>
      <c r="C314" s="539"/>
      <c r="D314" s="540"/>
      <c r="E314" s="540"/>
      <c r="F314" s="540"/>
    </row>
    <row r="315" spans="2:6" ht="15" customHeight="1">
      <c r="B315" s="552" t="s">
        <v>154</v>
      </c>
      <c r="C315" s="552"/>
      <c r="D315" s="552"/>
      <c r="E315" s="552"/>
      <c r="F315" s="552"/>
    </row>
    <row r="316" spans="2:6">
      <c r="B316" s="539"/>
      <c r="C316" s="539"/>
      <c r="D316" s="540"/>
      <c r="E316" s="540"/>
      <c r="F316" s="540"/>
    </row>
    <row r="317" spans="2:6" ht="15" customHeight="1">
      <c r="B317" s="552" t="s">
        <v>155</v>
      </c>
      <c r="C317" s="552"/>
      <c r="D317" s="552"/>
      <c r="E317" s="552"/>
      <c r="F317" s="552"/>
    </row>
    <row r="318" spans="2:6">
      <c r="B318" s="539"/>
      <c r="C318" s="539"/>
      <c r="D318" s="540"/>
      <c r="E318" s="540"/>
      <c r="F318" s="540"/>
    </row>
    <row r="319" spans="2:6" ht="15" customHeight="1">
      <c r="B319" s="552" t="s">
        <v>177</v>
      </c>
      <c r="C319" s="552"/>
      <c r="D319" s="552"/>
      <c r="E319" s="552"/>
      <c r="F319" s="552"/>
    </row>
    <row r="320" spans="2:6">
      <c r="B320" s="539"/>
      <c r="C320" s="539"/>
      <c r="D320" s="540"/>
      <c r="E320" s="540"/>
      <c r="F320" s="540"/>
    </row>
    <row r="321" spans="1:6" ht="15" customHeight="1">
      <c r="B321" s="552" t="s">
        <v>158</v>
      </c>
      <c r="C321" s="552"/>
      <c r="D321" s="552"/>
      <c r="E321" s="552"/>
      <c r="F321" s="552"/>
    </row>
    <row r="322" spans="1:6">
      <c r="B322" s="539"/>
      <c r="C322" s="539"/>
      <c r="D322" s="540"/>
      <c r="E322" s="540"/>
      <c r="F322" s="540"/>
    </row>
    <row r="323" spans="1:6" ht="15" customHeight="1">
      <c r="B323" s="552" t="s">
        <v>159</v>
      </c>
      <c r="C323" s="552"/>
      <c r="D323" s="552"/>
      <c r="E323" s="552"/>
      <c r="F323" s="552"/>
    </row>
    <row r="324" spans="1:6">
      <c r="B324" s="539"/>
      <c r="C324" s="539"/>
      <c r="D324" s="540"/>
      <c r="E324" s="540"/>
      <c r="F324" s="540"/>
    </row>
    <row r="325" spans="1:6" ht="15" customHeight="1">
      <c r="B325" s="552" t="s">
        <v>160</v>
      </c>
      <c r="C325" s="552"/>
      <c r="D325" s="552"/>
      <c r="E325" s="552"/>
      <c r="F325" s="552"/>
    </row>
    <row r="326" spans="1:6" ht="12.75" customHeight="1">
      <c r="B326" s="531"/>
      <c r="C326" s="531"/>
      <c r="D326" s="532"/>
      <c r="E326" s="532"/>
      <c r="F326" s="532"/>
    </row>
    <row r="327" spans="1:6" ht="14.25" customHeight="1">
      <c r="B327" s="552"/>
      <c r="C327" s="552"/>
      <c r="D327" s="552"/>
      <c r="E327" s="552"/>
      <c r="F327" s="552"/>
    </row>
    <row r="328" spans="1:6" ht="12.75" customHeight="1">
      <c r="A328" s="533"/>
      <c r="B328" s="539"/>
      <c r="C328" s="539"/>
      <c r="D328" s="540"/>
      <c r="E328" s="540"/>
      <c r="F328" s="540"/>
    </row>
    <row r="329" spans="1:6" ht="15" customHeight="1">
      <c r="A329" s="533"/>
      <c r="B329" s="552"/>
      <c r="C329" s="552"/>
      <c r="D329" s="552"/>
      <c r="E329" s="552"/>
      <c r="F329" s="552"/>
    </row>
    <row r="330" spans="1:6">
      <c r="A330" s="533"/>
      <c r="B330" s="539"/>
      <c r="C330" s="539"/>
      <c r="D330" s="540"/>
      <c r="E330" s="540"/>
      <c r="F330" s="540"/>
    </row>
    <row r="331" spans="1:6" ht="15" customHeight="1">
      <c r="B331" s="552" t="s">
        <v>178</v>
      </c>
      <c r="C331" s="552"/>
      <c r="D331" s="552"/>
      <c r="E331" s="552"/>
      <c r="F331" s="552"/>
    </row>
    <row r="332" spans="1:6">
      <c r="B332" s="531"/>
      <c r="C332" s="531"/>
      <c r="D332" s="532"/>
      <c r="E332" s="532"/>
      <c r="F332" s="532"/>
    </row>
    <row r="333" spans="1:6" ht="15" customHeight="1">
      <c r="B333" s="552" t="s">
        <v>179</v>
      </c>
      <c r="C333" s="552"/>
      <c r="D333" s="552"/>
      <c r="E333" s="552"/>
      <c r="F333" s="552"/>
    </row>
    <row r="334" spans="1:6" ht="15" customHeight="1">
      <c r="B334" s="552" t="s">
        <v>180</v>
      </c>
      <c r="C334" s="552"/>
      <c r="D334" s="552"/>
      <c r="E334" s="552"/>
      <c r="F334" s="552"/>
    </row>
    <row r="335" spans="1:6" ht="15" customHeight="1">
      <c r="B335" s="552" t="s">
        <v>181</v>
      </c>
      <c r="C335" s="552"/>
      <c r="D335" s="552"/>
      <c r="E335" s="552"/>
      <c r="F335" s="552"/>
    </row>
    <row r="336" spans="1:6" ht="15" customHeight="1">
      <c r="B336" s="552" t="s">
        <v>182</v>
      </c>
      <c r="C336" s="552"/>
      <c r="D336" s="552"/>
      <c r="E336" s="552"/>
      <c r="F336" s="552"/>
    </row>
    <row r="337" spans="1:6">
      <c r="B337" s="552" t="s">
        <v>183</v>
      </c>
      <c r="C337" s="552"/>
      <c r="D337" s="552"/>
      <c r="E337" s="552"/>
      <c r="F337" s="552"/>
    </row>
    <row r="338" spans="1:6" ht="15" customHeight="1">
      <c r="B338" s="552" t="s">
        <v>184</v>
      </c>
      <c r="C338" s="552"/>
      <c r="D338" s="552"/>
      <c r="E338" s="552"/>
      <c r="F338" s="552"/>
    </row>
    <row r="339" spans="1:6" ht="15" customHeight="1">
      <c r="B339" s="552" t="s">
        <v>185</v>
      </c>
      <c r="C339" s="552"/>
      <c r="D339" s="552"/>
      <c r="E339" s="552"/>
      <c r="F339" s="552"/>
    </row>
    <row r="340" spans="1:6" ht="15" customHeight="1">
      <c r="B340" s="552" t="s">
        <v>186</v>
      </c>
      <c r="C340" s="552"/>
      <c r="D340" s="552"/>
      <c r="E340" s="552"/>
      <c r="F340" s="552"/>
    </row>
    <row r="341" spans="1:6" ht="15" customHeight="1">
      <c r="B341" s="552" t="s">
        <v>187</v>
      </c>
      <c r="C341" s="552"/>
      <c r="D341" s="552"/>
      <c r="E341" s="552"/>
      <c r="F341" s="552"/>
    </row>
    <row r="342" spans="1:6" ht="15" customHeight="1">
      <c r="B342" s="552" t="s">
        <v>188</v>
      </c>
      <c r="C342" s="552"/>
      <c r="D342" s="552"/>
      <c r="E342" s="552"/>
      <c r="F342" s="552"/>
    </row>
    <row r="343" spans="1:6" ht="15" customHeight="1">
      <c r="B343" s="552" t="s">
        <v>189</v>
      </c>
      <c r="C343" s="552"/>
      <c r="D343" s="552"/>
      <c r="E343" s="552"/>
      <c r="F343" s="552"/>
    </row>
    <row r="344" spans="1:6" ht="15" customHeight="1">
      <c r="B344" s="552" t="s">
        <v>158</v>
      </c>
      <c r="C344" s="552"/>
      <c r="D344" s="552"/>
      <c r="E344" s="552"/>
      <c r="F344" s="552"/>
    </row>
    <row r="345" spans="1:6" ht="15" customHeight="1">
      <c r="B345" s="552" t="s">
        <v>159</v>
      </c>
      <c r="C345" s="552"/>
      <c r="D345" s="552"/>
      <c r="E345" s="552"/>
      <c r="F345" s="552"/>
    </row>
    <row r="346" spans="1:6">
      <c r="B346" s="541"/>
      <c r="C346" s="541"/>
    </row>
    <row r="347" spans="1:6">
      <c r="B347" s="541"/>
      <c r="C347" s="541"/>
    </row>
    <row r="348" spans="1:6">
      <c r="A348" s="196" t="s">
        <v>281</v>
      </c>
      <c r="B348" s="197" t="s">
        <v>282</v>
      </c>
      <c r="C348" s="198" t="s">
        <v>283</v>
      </c>
      <c r="D348" s="199" t="s">
        <v>284</v>
      </c>
      <c r="E348" s="200" t="s">
        <v>285</v>
      </c>
      <c r="F348" s="200" t="s">
        <v>286</v>
      </c>
    </row>
    <row r="349" spans="1:6" ht="271.5" customHeight="1">
      <c r="A349" s="512" t="s">
        <v>18</v>
      </c>
      <c r="B349" s="523" t="s">
        <v>685</v>
      </c>
      <c r="C349" s="513"/>
      <c r="D349" s="514"/>
      <c r="E349" s="514"/>
      <c r="F349" s="514"/>
    </row>
    <row r="350" spans="1:6">
      <c r="A350" s="512" t="s">
        <v>28</v>
      </c>
      <c r="B350" s="523" t="s">
        <v>190</v>
      </c>
      <c r="C350" s="513" t="s">
        <v>20</v>
      </c>
      <c r="D350" s="514">
        <v>85.84</v>
      </c>
      <c r="E350" s="514">
        <v>0</v>
      </c>
      <c r="F350" s="514">
        <v>0</v>
      </c>
    </row>
    <row r="351" spans="1:6" ht="45">
      <c r="A351" s="512" t="s">
        <v>31</v>
      </c>
      <c r="B351" s="523" t="s">
        <v>191</v>
      </c>
      <c r="C351" s="513" t="s">
        <v>37</v>
      </c>
      <c r="D351" s="514">
        <v>94.5</v>
      </c>
      <c r="E351" s="514">
        <v>0</v>
      </c>
      <c r="F351" s="514">
        <v>0</v>
      </c>
    </row>
    <row r="352" spans="1:6" ht="361.5" customHeight="1">
      <c r="A352" s="512" t="s">
        <v>21</v>
      </c>
      <c r="B352" s="523" t="s">
        <v>192</v>
      </c>
      <c r="C352" s="513"/>
      <c r="D352" s="514"/>
      <c r="E352" s="514"/>
      <c r="F352" s="514"/>
    </row>
    <row r="353" spans="1:6">
      <c r="A353" s="512" t="s">
        <v>28</v>
      </c>
      <c r="B353" s="523" t="s">
        <v>193</v>
      </c>
      <c r="C353" s="513" t="s">
        <v>20</v>
      </c>
      <c r="D353" s="514">
        <v>19.04</v>
      </c>
      <c r="E353" s="514">
        <v>0</v>
      </c>
      <c r="F353" s="514">
        <v>0</v>
      </c>
    </row>
    <row r="354" spans="1:6" ht="45">
      <c r="A354" s="512" t="s">
        <v>31</v>
      </c>
      <c r="B354" s="523" t="s">
        <v>194</v>
      </c>
      <c r="C354" s="513" t="s">
        <v>37</v>
      </c>
      <c r="D354" s="514">
        <v>36.92</v>
      </c>
      <c r="E354" s="514">
        <v>0</v>
      </c>
      <c r="F354" s="514">
        <v>0</v>
      </c>
    </row>
    <row r="355" spans="1:6" ht="60">
      <c r="A355" s="512" t="s">
        <v>24</v>
      </c>
      <c r="B355" s="523" t="s">
        <v>195</v>
      </c>
      <c r="C355" s="513"/>
      <c r="D355" s="514"/>
      <c r="E355" s="514"/>
      <c r="F355" s="514"/>
    </row>
    <row r="356" spans="1:6" ht="78" customHeight="1">
      <c r="A356" s="512" t="s">
        <v>28</v>
      </c>
      <c r="B356" s="523" t="s">
        <v>196</v>
      </c>
      <c r="C356" s="513" t="s">
        <v>37</v>
      </c>
      <c r="D356" s="514">
        <v>25.43</v>
      </c>
      <c r="E356" s="514">
        <v>0</v>
      </c>
      <c r="F356" s="514">
        <v>0</v>
      </c>
    </row>
    <row r="357" spans="1:6" ht="17.25" customHeight="1">
      <c r="A357" s="512" t="s">
        <v>31</v>
      </c>
      <c r="B357" s="523" t="s">
        <v>197</v>
      </c>
      <c r="C357" s="513" t="s">
        <v>37</v>
      </c>
      <c r="D357" s="514">
        <v>8</v>
      </c>
      <c r="E357" s="514">
        <v>0</v>
      </c>
      <c r="F357" s="514">
        <v>0</v>
      </c>
    </row>
    <row r="358" spans="1:6" ht="377.25" customHeight="1">
      <c r="A358" s="512" t="s">
        <v>26</v>
      </c>
      <c r="B358" s="523" t="s">
        <v>198</v>
      </c>
      <c r="C358" s="513"/>
      <c r="D358" s="514"/>
      <c r="E358" s="514"/>
      <c r="F358" s="514"/>
    </row>
    <row r="359" spans="1:6">
      <c r="A359" s="512" t="s">
        <v>28</v>
      </c>
      <c r="B359" s="523" t="s">
        <v>199</v>
      </c>
      <c r="C359" s="513" t="s">
        <v>20</v>
      </c>
      <c r="D359" s="514">
        <v>96.77</v>
      </c>
      <c r="E359" s="514">
        <v>0</v>
      </c>
      <c r="F359" s="514">
        <v>0</v>
      </c>
    </row>
    <row r="360" spans="1:6" ht="75">
      <c r="A360" s="512" t="s">
        <v>35</v>
      </c>
      <c r="B360" s="523" t="s">
        <v>200</v>
      </c>
      <c r="C360" s="513" t="s">
        <v>20</v>
      </c>
      <c r="D360" s="514">
        <v>15.8</v>
      </c>
      <c r="E360" s="514">
        <v>0</v>
      </c>
      <c r="F360" s="514">
        <v>0</v>
      </c>
    </row>
    <row r="361" spans="1:6" ht="105">
      <c r="A361" s="512" t="s">
        <v>38</v>
      </c>
      <c r="B361" s="523" t="s">
        <v>201</v>
      </c>
      <c r="C361" s="513" t="s">
        <v>37</v>
      </c>
      <c r="D361" s="514">
        <v>5</v>
      </c>
      <c r="E361" s="514">
        <v>0</v>
      </c>
      <c r="F361" s="514">
        <v>0</v>
      </c>
    </row>
    <row r="362" spans="1:6" ht="45">
      <c r="A362" s="512" t="s">
        <v>40</v>
      </c>
      <c r="B362" s="523" t="s">
        <v>202</v>
      </c>
      <c r="C362" s="513"/>
      <c r="D362" s="514"/>
      <c r="E362" s="514"/>
      <c r="F362" s="514"/>
    </row>
    <row r="363" spans="1:6">
      <c r="A363" s="512" t="s">
        <v>28</v>
      </c>
      <c r="B363" s="523" t="s">
        <v>203</v>
      </c>
      <c r="C363" s="513" t="s">
        <v>30</v>
      </c>
      <c r="D363" s="514">
        <v>22</v>
      </c>
      <c r="E363" s="514">
        <v>0</v>
      </c>
      <c r="F363" s="514">
        <v>0</v>
      </c>
    </row>
    <row r="364" spans="1:6">
      <c r="A364" s="512" t="s">
        <v>31</v>
      </c>
      <c r="B364" s="523" t="s">
        <v>204</v>
      </c>
      <c r="C364" s="513" t="s">
        <v>30</v>
      </c>
      <c r="D364" s="514">
        <v>2</v>
      </c>
      <c r="E364" s="514">
        <v>0</v>
      </c>
      <c r="F364" s="514">
        <v>0</v>
      </c>
    </row>
    <row r="365" spans="1:6">
      <c r="A365" s="515"/>
      <c r="B365" s="516"/>
      <c r="C365" s="516"/>
      <c r="D365" s="517"/>
      <c r="E365" s="517"/>
      <c r="F365" s="517"/>
    </row>
    <row r="366" spans="1:6">
      <c r="A366" s="521" t="s">
        <v>83</v>
      </c>
      <c r="B366" s="553" t="s">
        <v>205</v>
      </c>
      <c r="C366" s="554"/>
      <c r="D366" s="554"/>
      <c r="E366" s="554"/>
      <c r="F366" s="522">
        <v>0</v>
      </c>
    </row>
    <row r="368" spans="1:6" hidden="1">
      <c r="B368" s="557"/>
      <c r="C368" s="557"/>
      <c r="D368" s="557"/>
      <c r="E368" s="557"/>
      <c r="F368" s="557"/>
    </row>
    <row r="370" spans="1:6" hidden="1">
      <c r="B370" s="557"/>
      <c r="C370" s="557"/>
      <c r="D370" s="557"/>
      <c r="E370" s="557"/>
      <c r="F370" s="557"/>
    </row>
    <row r="372" spans="1:6">
      <c r="A372" s="4" t="s">
        <v>97</v>
      </c>
      <c r="B372" s="555" t="s">
        <v>206</v>
      </c>
      <c r="C372" s="556"/>
      <c r="D372" s="556"/>
      <c r="E372" s="556"/>
      <c r="F372" s="5"/>
    </row>
    <row r="374" spans="1:6" ht="15" customHeight="1">
      <c r="B374" s="552" t="s">
        <v>66</v>
      </c>
      <c r="C374" s="552"/>
      <c r="D374" s="552"/>
      <c r="E374" s="552"/>
      <c r="F374" s="552"/>
    </row>
    <row r="375" spans="1:6">
      <c r="B375" s="531"/>
      <c r="C375" s="531"/>
      <c r="D375" s="532"/>
      <c r="E375" s="532"/>
      <c r="F375" s="532"/>
    </row>
    <row r="376" spans="1:6" ht="105" customHeight="1">
      <c r="B376" s="552" t="s">
        <v>207</v>
      </c>
      <c r="C376" s="552"/>
      <c r="D376" s="552"/>
      <c r="E376" s="552"/>
      <c r="F376" s="552"/>
    </row>
    <row r="377" spans="1:6">
      <c r="B377" s="531"/>
      <c r="C377" s="531"/>
      <c r="D377" s="532"/>
      <c r="E377" s="532"/>
      <c r="F377" s="532"/>
    </row>
    <row r="378" spans="1:6" ht="45" customHeight="1">
      <c r="B378" s="552" t="s">
        <v>208</v>
      </c>
      <c r="C378" s="552"/>
      <c r="D378" s="552"/>
      <c r="E378" s="552"/>
      <c r="F378" s="552"/>
    </row>
    <row r="379" spans="1:6">
      <c r="B379" s="531"/>
      <c r="C379" s="531"/>
      <c r="D379" s="532"/>
      <c r="E379" s="532"/>
      <c r="F379" s="532"/>
    </row>
    <row r="380" spans="1:6" ht="60" customHeight="1">
      <c r="B380" s="552" t="s">
        <v>209</v>
      </c>
      <c r="C380" s="552"/>
      <c r="D380" s="552"/>
      <c r="E380" s="552"/>
      <c r="F380" s="552"/>
    </row>
    <row r="381" spans="1:6">
      <c r="B381" s="531"/>
      <c r="C381" s="531"/>
      <c r="D381" s="532"/>
      <c r="E381" s="532"/>
      <c r="F381" s="532"/>
    </row>
    <row r="382" spans="1:6" ht="81" customHeight="1">
      <c r="B382" s="552" t="s">
        <v>210</v>
      </c>
      <c r="C382" s="552"/>
      <c r="D382" s="552"/>
      <c r="E382" s="552"/>
      <c r="F382" s="552"/>
    </row>
    <row r="383" spans="1:6" ht="13.5" customHeight="1">
      <c r="B383" s="193"/>
      <c r="C383" s="193"/>
      <c r="D383" s="193"/>
      <c r="E383" s="193"/>
      <c r="F383" s="193"/>
    </row>
    <row r="384" spans="1:6">
      <c r="A384" s="196" t="s">
        <v>281</v>
      </c>
      <c r="B384" s="197" t="s">
        <v>282</v>
      </c>
      <c r="C384" s="198" t="s">
        <v>283</v>
      </c>
      <c r="D384" s="199" t="s">
        <v>284</v>
      </c>
      <c r="E384" s="200" t="s">
        <v>285</v>
      </c>
      <c r="F384" s="200" t="s">
        <v>286</v>
      </c>
    </row>
    <row r="385" spans="1:6" ht="30">
      <c r="A385" s="512" t="s">
        <v>18</v>
      </c>
      <c r="B385" s="513" t="s">
        <v>211</v>
      </c>
      <c r="C385" s="513" t="s">
        <v>20</v>
      </c>
      <c r="D385" s="514">
        <v>172.19</v>
      </c>
      <c r="E385" s="514">
        <v>0</v>
      </c>
      <c r="F385" s="514">
        <v>0</v>
      </c>
    </row>
    <row r="386" spans="1:6" ht="60">
      <c r="A386" s="512" t="s">
        <v>21</v>
      </c>
      <c r="B386" s="513" t="s">
        <v>212</v>
      </c>
      <c r="C386" s="513"/>
      <c r="D386" s="514"/>
      <c r="E386" s="514"/>
      <c r="F386" s="514"/>
    </row>
    <row r="387" spans="1:6">
      <c r="A387" s="512" t="s">
        <v>28</v>
      </c>
      <c r="B387" s="513" t="s">
        <v>213</v>
      </c>
      <c r="C387" s="513" t="s">
        <v>20</v>
      </c>
      <c r="D387" s="514">
        <v>272.89999999999998</v>
      </c>
      <c r="E387" s="514">
        <v>0</v>
      </c>
      <c r="F387" s="514">
        <v>0</v>
      </c>
    </row>
    <row r="388" spans="1:6">
      <c r="A388" s="512" t="s">
        <v>31</v>
      </c>
      <c r="B388" s="513" t="s">
        <v>214</v>
      </c>
      <c r="C388" s="513" t="s">
        <v>20</v>
      </c>
      <c r="D388" s="514">
        <v>16.13</v>
      </c>
      <c r="E388" s="514">
        <v>0</v>
      </c>
      <c r="F388" s="514">
        <v>0</v>
      </c>
    </row>
    <row r="389" spans="1:6" ht="105">
      <c r="A389" s="512" t="s">
        <v>24</v>
      </c>
      <c r="B389" s="513" t="s">
        <v>215</v>
      </c>
      <c r="C389" s="513"/>
      <c r="D389" s="514"/>
      <c r="E389" s="514"/>
      <c r="F389" s="514"/>
    </row>
    <row r="390" spans="1:6">
      <c r="A390" s="512" t="s">
        <v>28</v>
      </c>
      <c r="B390" s="513" t="s">
        <v>213</v>
      </c>
      <c r="C390" s="513" t="s">
        <v>20</v>
      </c>
      <c r="D390" s="514">
        <v>272.89999999999998</v>
      </c>
      <c r="E390" s="514">
        <v>0</v>
      </c>
      <c r="F390" s="514">
        <v>0</v>
      </c>
    </row>
    <row r="391" spans="1:6">
      <c r="A391" s="512" t="s">
        <v>31</v>
      </c>
      <c r="B391" s="513" t="s">
        <v>214</v>
      </c>
      <c r="C391" s="513" t="s">
        <v>20</v>
      </c>
      <c r="D391" s="514">
        <v>16.13</v>
      </c>
      <c r="E391" s="514">
        <v>0</v>
      </c>
      <c r="F391" s="514">
        <v>0</v>
      </c>
    </row>
    <row r="392" spans="1:6" ht="105">
      <c r="A392" s="512" t="s">
        <v>26</v>
      </c>
      <c r="B392" s="513" t="s">
        <v>216</v>
      </c>
      <c r="C392" s="513"/>
      <c r="D392" s="514"/>
      <c r="E392" s="514"/>
      <c r="F392" s="514"/>
    </row>
    <row r="393" spans="1:6">
      <c r="A393" s="512" t="s">
        <v>28</v>
      </c>
      <c r="B393" s="513" t="s">
        <v>213</v>
      </c>
      <c r="C393" s="513" t="s">
        <v>20</v>
      </c>
      <c r="D393" s="514">
        <v>584.95000000000005</v>
      </c>
      <c r="E393" s="514">
        <v>0</v>
      </c>
      <c r="F393" s="514">
        <v>0</v>
      </c>
    </row>
    <row r="394" spans="1:6">
      <c r="A394" s="512" t="s">
        <v>31</v>
      </c>
      <c r="B394" s="513" t="s">
        <v>217</v>
      </c>
      <c r="C394" s="513" t="s">
        <v>20</v>
      </c>
      <c r="D394" s="514">
        <v>190.5</v>
      </c>
      <c r="E394" s="514">
        <v>0</v>
      </c>
      <c r="F394" s="514">
        <v>0</v>
      </c>
    </row>
    <row r="395" spans="1:6">
      <c r="A395" s="515"/>
      <c r="B395" s="519"/>
      <c r="C395" s="519"/>
      <c r="D395" s="517"/>
      <c r="E395" s="517"/>
      <c r="F395" s="517"/>
    </row>
    <row r="396" spans="1:6">
      <c r="A396" s="521" t="s">
        <v>97</v>
      </c>
      <c r="B396" s="553" t="s">
        <v>218</v>
      </c>
      <c r="C396" s="554"/>
      <c r="D396" s="554"/>
      <c r="E396" s="554"/>
      <c r="F396" s="522">
        <v>0</v>
      </c>
    </row>
    <row r="398" spans="1:6" hidden="1">
      <c r="B398" s="557"/>
      <c r="C398" s="557"/>
      <c r="D398" s="557"/>
      <c r="E398" s="557"/>
      <c r="F398" s="557"/>
    </row>
    <row r="400" spans="1:6" hidden="1">
      <c r="B400" s="557"/>
      <c r="C400" s="557"/>
      <c r="D400" s="557"/>
      <c r="E400" s="557"/>
      <c r="F400" s="557"/>
    </row>
    <row r="402" spans="1:6">
      <c r="A402" s="4" t="s">
        <v>219</v>
      </c>
      <c r="B402" s="555" t="s">
        <v>220</v>
      </c>
      <c r="C402" s="556"/>
      <c r="D402" s="556"/>
      <c r="E402" s="556"/>
      <c r="F402" s="5"/>
    </row>
    <row r="403" spans="1:6">
      <c r="A403" s="4"/>
      <c r="B403" s="194"/>
      <c r="C403" s="195"/>
      <c r="D403" s="195"/>
      <c r="E403" s="195"/>
      <c r="F403" s="5"/>
    </row>
    <row r="404" spans="1:6">
      <c r="A404" s="196" t="s">
        <v>281</v>
      </c>
      <c r="B404" s="197" t="s">
        <v>282</v>
      </c>
      <c r="C404" s="198" t="s">
        <v>283</v>
      </c>
      <c r="D404" s="199" t="s">
        <v>284</v>
      </c>
      <c r="E404" s="200" t="s">
        <v>285</v>
      </c>
      <c r="F404" s="200" t="s">
        <v>286</v>
      </c>
    </row>
    <row r="405" spans="1:6" ht="150">
      <c r="A405" s="512" t="s">
        <v>18</v>
      </c>
      <c r="B405" s="523" t="s">
        <v>221</v>
      </c>
      <c r="C405" s="513" t="s">
        <v>20</v>
      </c>
      <c r="D405" s="514">
        <v>129.41</v>
      </c>
      <c r="E405" s="514">
        <v>0</v>
      </c>
      <c r="F405" s="514">
        <v>0</v>
      </c>
    </row>
    <row r="406" spans="1:6" ht="150">
      <c r="A406" s="512" t="s">
        <v>21</v>
      </c>
      <c r="B406" s="523" t="s">
        <v>222</v>
      </c>
      <c r="C406" s="513" t="s">
        <v>20</v>
      </c>
      <c r="D406" s="514">
        <v>98.22</v>
      </c>
      <c r="E406" s="514">
        <v>0</v>
      </c>
      <c r="F406" s="514">
        <v>0</v>
      </c>
    </row>
    <row r="407" spans="1:6" ht="135">
      <c r="A407" s="512" t="s">
        <v>24</v>
      </c>
      <c r="B407" s="523" t="s">
        <v>223</v>
      </c>
      <c r="C407" s="513" t="s">
        <v>20</v>
      </c>
      <c r="D407" s="514">
        <v>34.880000000000003</v>
      </c>
      <c r="E407" s="514">
        <v>0</v>
      </c>
      <c r="F407" s="514">
        <v>0</v>
      </c>
    </row>
    <row r="408" spans="1:6" ht="105">
      <c r="A408" s="512" t="s">
        <v>26</v>
      </c>
      <c r="B408" s="523" t="s">
        <v>224</v>
      </c>
      <c r="C408" s="513" t="s">
        <v>20</v>
      </c>
      <c r="D408" s="514">
        <v>147.69</v>
      </c>
      <c r="E408" s="514">
        <v>0</v>
      </c>
      <c r="F408" s="514">
        <v>0</v>
      </c>
    </row>
    <row r="409" spans="1:6" ht="120">
      <c r="A409" s="512" t="s">
        <v>35</v>
      </c>
      <c r="B409" s="523" t="s">
        <v>225</v>
      </c>
      <c r="C409" s="513" t="s">
        <v>20</v>
      </c>
      <c r="D409" s="514">
        <v>50.1</v>
      </c>
      <c r="E409" s="514">
        <v>0</v>
      </c>
      <c r="F409" s="514">
        <v>0</v>
      </c>
    </row>
    <row r="410" spans="1:6" ht="150">
      <c r="A410" s="512" t="s">
        <v>38</v>
      </c>
      <c r="B410" s="523" t="s">
        <v>226</v>
      </c>
      <c r="C410" s="513" t="s">
        <v>37</v>
      </c>
      <c r="D410" s="514">
        <v>20</v>
      </c>
      <c r="E410" s="514">
        <v>0</v>
      </c>
      <c r="F410" s="514">
        <v>0</v>
      </c>
    </row>
    <row r="411" spans="1:6" ht="409.5">
      <c r="A411" s="512" t="s">
        <v>40</v>
      </c>
      <c r="B411" s="523" t="s">
        <v>227</v>
      </c>
      <c r="C411" s="513" t="s">
        <v>20</v>
      </c>
      <c r="D411" s="514">
        <v>157</v>
      </c>
      <c r="E411" s="514">
        <v>0</v>
      </c>
      <c r="F411" s="514">
        <v>0</v>
      </c>
    </row>
    <row r="412" spans="1:6" ht="165">
      <c r="A412" s="512" t="s">
        <v>42</v>
      </c>
      <c r="B412" s="523" t="s">
        <v>228</v>
      </c>
      <c r="C412" s="513" t="s">
        <v>20</v>
      </c>
      <c r="D412" s="514">
        <v>15.3</v>
      </c>
      <c r="E412" s="514">
        <v>0</v>
      </c>
      <c r="F412" s="514">
        <v>0</v>
      </c>
    </row>
    <row r="413" spans="1:6">
      <c r="A413" s="515"/>
      <c r="B413" s="519"/>
      <c r="C413" s="519"/>
      <c r="D413" s="517"/>
      <c r="E413" s="517"/>
      <c r="F413" s="517"/>
    </row>
    <row r="414" spans="1:6">
      <c r="A414" s="521" t="s">
        <v>219</v>
      </c>
      <c r="B414" s="553" t="s">
        <v>229</v>
      </c>
      <c r="C414" s="554"/>
      <c r="D414" s="554"/>
      <c r="E414" s="554"/>
      <c r="F414" s="522">
        <v>0</v>
      </c>
    </row>
    <row r="416" spans="1:6" hidden="1">
      <c r="B416" s="557"/>
      <c r="C416" s="557"/>
      <c r="D416" s="557"/>
      <c r="E416" s="557"/>
      <c r="F416" s="557"/>
    </row>
    <row r="418" spans="1:6" hidden="1">
      <c r="B418" s="557"/>
      <c r="C418" s="557"/>
      <c r="D418" s="557"/>
      <c r="E418" s="557"/>
      <c r="F418" s="557"/>
    </row>
    <row r="420" spans="1:6" hidden="1">
      <c r="B420" s="557"/>
      <c r="C420" s="557"/>
      <c r="D420" s="557"/>
      <c r="E420" s="557"/>
      <c r="F420" s="557"/>
    </row>
    <row r="422" spans="1:6">
      <c r="A422" s="4" t="s">
        <v>230</v>
      </c>
      <c r="B422" s="555" t="s">
        <v>231</v>
      </c>
      <c r="C422" s="556"/>
      <c r="D422" s="556"/>
      <c r="E422" s="556"/>
      <c r="F422" s="5"/>
    </row>
    <row r="423" spans="1:6">
      <c r="A423" s="4"/>
      <c r="B423" s="194"/>
      <c r="C423" s="195"/>
      <c r="D423" s="195"/>
      <c r="E423" s="195"/>
      <c r="F423" s="5"/>
    </row>
    <row r="424" spans="1:6">
      <c r="A424" s="196" t="s">
        <v>281</v>
      </c>
      <c r="B424" s="197" t="s">
        <v>282</v>
      </c>
      <c r="C424" s="198" t="s">
        <v>283</v>
      </c>
      <c r="D424" s="199" t="s">
        <v>284</v>
      </c>
      <c r="E424" s="200" t="s">
        <v>285</v>
      </c>
      <c r="F424" s="200" t="s">
        <v>286</v>
      </c>
    </row>
    <row r="425" spans="1:6">
      <c r="A425" s="512" t="s">
        <v>18</v>
      </c>
      <c r="B425" s="513" t="s">
        <v>232</v>
      </c>
      <c r="C425" s="513" t="s">
        <v>30</v>
      </c>
      <c r="D425" s="514">
        <v>2</v>
      </c>
      <c r="E425" s="514">
        <v>0</v>
      </c>
      <c r="F425" s="514">
        <v>0</v>
      </c>
    </row>
    <row r="426" spans="1:6">
      <c r="A426" s="515"/>
      <c r="B426" s="519"/>
      <c r="C426" s="519"/>
      <c r="D426" s="517"/>
      <c r="E426" s="517"/>
      <c r="F426" s="517"/>
    </row>
    <row r="427" spans="1:6">
      <c r="A427" s="521" t="s">
        <v>230</v>
      </c>
      <c r="B427" s="553" t="s">
        <v>233</v>
      </c>
      <c r="C427" s="554"/>
      <c r="D427" s="554"/>
      <c r="E427" s="554"/>
      <c r="F427" s="522">
        <v>0</v>
      </c>
    </row>
    <row r="429" spans="1:6" hidden="1">
      <c r="B429" s="557" t="s">
        <v>1</v>
      </c>
      <c r="C429" s="557"/>
      <c r="D429" s="557"/>
      <c r="E429" s="557"/>
      <c r="F429" s="557"/>
    </row>
    <row r="432" spans="1:6">
      <c r="B432" s="555" t="s">
        <v>234</v>
      </c>
      <c r="C432" s="556"/>
      <c r="D432" s="556"/>
      <c r="E432" s="556"/>
    </row>
    <row r="433" spans="1:7">
      <c r="B433" s="194"/>
      <c r="C433" s="195"/>
      <c r="D433" s="195"/>
      <c r="E433" s="195"/>
    </row>
    <row r="434" spans="1:7">
      <c r="A434" s="278" t="s">
        <v>281</v>
      </c>
      <c r="B434" s="549" t="s">
        <v>682</v>
      </c>
      <c r="C434" s="550"/>
      <c r="D434" s="550"/>
      <c r="E434" s="551"/>
      <c r="F434" s="536" t="s">
        <v>421</v>
      </c>
      <c r="G434" s="525"/>
    </row>
    <row r="435" spans="1:7">
      <c r="A435" s="524" t="s">
        <v>64</v>
      </c>
      <c r="B435" s="558" t="s">
        <v>111</v>
      </c>
      <c r="C435" s="559"/>
      <c r="D435" s="559"/>
      <c r="E435" s="559"/>
      <c r="F435" s="520">
        <v>0</v>
      </c>
    </row>
    <row r="436" spans="1:7">
      <c r="A436" s="524" t="s">
        <v>83</v>
      </c>
      <c r="B436" s="558" t="s">
        <v>132</v>
      </c>
      <c r="C436" s="559"/>
      <c r="D436" s="559"/>
      <c r="E436" s="559"/>
      <c r="F436" s="520">
        <v>0</v>
      </c>
    </row>
    <row r="437" spans="1:7">
      <c r="A437" s="524" t="s">
        <v>97</v>
      </c>
      <c r="B437" s="558" t="s">
        <v>206</v>
      </c>
      <c r="C437" s="559"/>
      <c r="D437" s="559"/>
      <c r="E437" s="559"/>
      <c r="F437" s="520">
        <v>0</v>
      </c>
    </row>
    <row r="438" spans="1:7">
      <c r="A438" s="524" t="s">
        <v>219</v>
      </c>
      <c r="B438" s="558" t="s">
        <v>220</v>
      </c>
      <c r="C438" s="559"/>
      <c r="D438" s="559"/>
      <c r="E438" s="559"/>
      <c r="F438" s="520">
        <v>0</v>
      </c>
    </row>
    <row r="439" spans="1:7">
      <c r="A439" s="524" t="s">
        <v>230</v>
      </c>
      <c r="B439" s="558" t="s">
        <v>231</v>
      </c>
      <c r="C439" s="559"/>
      <c r="D439" s="559"/>
      <c r="E439" s="559"/>
      <c r="F439" s="520">
        <v>0</v>
      </c>
    </row>
    <row r="440" spans="1:7">
      <c r="A440" s="515"/>
      <c r="B440" s="546"/>
      <c r="C440" s="547"/>
      <c r="D440" s="547"/>
      <c r="E440" s="548"/>
      <c r="F440" s="517"/>
    </row>
    <row r="441" spans="1:7">
      <c r="A441" s="535" t="s">
        <v>109</v>
      </c>
      <c r="B441" s="553" t="s">
        <v>235</v>
      </c>
      <c r="C441" s="554"/>
      <c r="D441" s="554"/>
      <c r="E441" s="554"/>
      <c r="F441" s="522">
        <v>0</v>
      </c>
    </row>
    <row r="445" spans="1:7">
      <c r="B445" s="555" t="s">
        <v>236</v>
      </c>
      <c r="C445" s="556"/>
      <c r="D445" s="556"/>
      <c r="E445" s="556"/>
    </row>
    <row r="446" spans="1:7">
      <c r="B446" s="194"/>
      <c r="C446" s="195"/>
      <c r="D446" s="195"/>
      <c r="E446" s="195"/>
    </row>
    <row r="447" spans="1:7">
      <c r="A447" s="278" t="s">
        <v>281</v>
      </c>
      <c r="B447" s="549" t="s">
        <v>682</v>
      </c>
      <c r="C447" s="550"/>
      <c r="D447" s="550"/>
      <c r="E447" s="551"/>
      <c r="F447" s="536" t="s">
        <v>421</v>
      </c>
    </row>
    <row r="448" spans="1:7" ht="19.5" customHeight="1">
      <c r="A448" s="524" t="s">
        <v>16</v>
      </c>
      <c r="B448" s="558" t="s">
        <v>17</v>
      </c>
      <c r="C448" s="559"/>
      <c r="D448" s="559"/>
      <c r="E448" s="559"/>
      <c r="F448" s="520">
        <v>0</v>
      </c>
    </row>
    <row r="449" spans="1:6">
      <c r="A449" s="524" t="s">
        <v>62</v>
      </c>
      <c r="B449" s="558" t="s">
        <v>63</v>
      </c>
      <c r="C449" s="559"/>
      <c r="D449" s="559"/>
      <c r="E449" s="559"/>
      <c r="F449" s="520">
        <v>0</v>
      </c>
    </row>
    <row r="450" spans="1:6" ht="50.1" customHeight="1">
      <c r="A450" s="524" t="s">
        <v>109</v>
      </c>
      <c r="B450" s="558" t="s">
        <v>110</v>
      </c>
      <c r="C450" s="559"/>
      <c r="D450" s="559"/>
      <c r="E450" s="559"/>
      <c r="F450" s="520">
        <v>0</v>
      </c>
    </row>
    <row r="451" spans="1:6">
      <c r="A451" s="515"/>
      <c r="B451" s="546"/>
      <c r="C451" s="547"/>
      <c r="D451" s="547"/>
      <c r="E451" s="548"/>
      <c r="F451" s="517"/>
    </row>
    <row r="452" spans="1:6" ht="14.25" customHeight="1">
      <c r="A452" s="537"/>
      <c r="B452" s="553" t="s">
        <v>237</v>
      </c>
      <c r="C452" s="554"/>
      <c r="D452" s="554"/>
      <c r="E452" s="554"/>
      <c r="F452" s="522">
        <v>0</v>
      </c>
    </row>
    <row r="456" spans="1:6" hidden="1">
      <c r="B456" s="557"/>
      <c r="C456" s="557"/>
      <c r="D456" s="557"/>
      <c r="E456" s="557"/>
      <c r="F456" s="557"/>
    </row>
  </sheetData>
  <mergeCells count="191">
    <mergeCell ref="B337:F337"/>
    <mergeCell ref="B452:E452"/>
    <mergeCell ref="B456:F456"/>
    <mergeCell ref="B439:E439"/>
    <mergeCell ref="B441:E441"/>
    <mergeCell ref="B445:E445"/>
    <mergeCell ref="B448:E448"/>
    <mergeCell ref="B449:E449"/>
    <mergeCell ref="B450:E450"/>
    <mergeCell ref="B151:E151"/>
    <mergeCell ref="B155:E155"/>
    <mergeCell ref="B157:E157"/>
    <mergeCell ref="B158:E158"/>
    <mergeCell ref="B429:F429"/>
    <mergeCell ref="B432:E432"/>
    <mergeCell ref="B435:E435"/>
    <mergeCell ref="B436:E436"/>
    <mergeCell ref="B437:E437"/>
    <mergeCell ref="B438:E438"/>
    <mergeCell ref="B414:E414"/>
    <mergeCell ref="B416:F416"/>
    <mergeCell ref="B418:F418"/>
    <mergeCell ref="B420:F420"/>
    <mergeCell ref="B422:E422"/>
    <mergeCell ref="B427:E427"/>
    <mergeCell ref="B380:F380"/>
    <mergeCell ref="B382:F382"/>
    <mergeCell ref="B396:E396"/>
    <mergeCell ref="B398:F398"/>
    <mergeCell ref="B400:F400"/>
    <mergeCell ref="B402:E402"/>
    <mergeCell ref="B368:F368"/>
    <mergeCell ref="B370:F370"/>
    <mergeCell ref="B372:E372"/>
    <mergeCell ref="B374:F374"/>
    <mergeCell ref="B376:F376"/>
    <mergeCell ref="B378:F378"/>
    <mergeCell ref="B343:F343"/>
    <mergeCell ref="B344:F344"/>
    <mergeCell ref="B345:F345"/>
    <mergeCell ref="B366:E366"/>
    <mergeCell ref="B338:F338"/>
    <mergeCell ref="B339:F339"/>
    <mergeCell ref="B340:F340"/>
    <mergeCell ref="B341:F341"/>
    <mergeCell ref="B342:F342"/>
    <mergeCell ref="B329:F329"/>
    <mergeCell ref="B331:F331"/>
    <mergeCell ref="B333:F333"/>
    <mergeCell ref="B334:F334"/>
    <mergeCell ref="B335:F335"/>
    <mergeCell ref="B336:F336"/>
    <mergeCell ref="B317:F317"/>
    <mergeCell ref="B319:F319"/>
    <mergeCell ref="B321:F321"/>
    <mergeCell ref="B323:F323"/>
    <mergeCell ref="B325:F325"/>
    <mergeCell ref="B327:F327"/>
    <mergeCell ref="B305:F305"/>
    <mergeCell ref="B307:F307"/>
    <mergeCell ref="B309:F309"/>
    <mergeCell ref="B311:F311"/>
    <mergeCell ref="B313:F313"/>
    <mergeCell ref="B315:F315"/>
    <mergeCell ref="B293:F293"/>
    <mergeCell ref="B295:F295"/>
    <mergeCell ref="B297:F297"/>
    <mergeCell ref="B299:F299"/>
    <mergeCell ref="B301:F301"/>
    <mergeCell ref="B303:F303"/>
    <mergeCell ref="B281:F281"/>
    <mergeCell ref="B283:F283"/>
    <mergeCell ref="B285:F285"/>
    <mergeCell ref="B287:F287"/>
    <mergeCell ref="B289:F289"/>
    <mergeCell ref="B291:F291"/>
    <mergeCell ref="B269:F269"/>
    <mergeCell ref="B271:F271"/>
    <mergeCell ref="B273:F273"/>
    <mergeCell ref="B275:F275"/>
    <mergeCell ref="B277:F277"/>
    <mergeCell ref="B279:F279"/>
    <mergeCell ref="B257:F257"/>
    <mergeCell ref="B259:F259"/>
    <mergeCell ref="B261:F261"/>
    <mergeCell ref="B263:F263"/>
    <mergeCell ref="B265:F265"/>
    <mergeCell ref="B267:F267"/>
    <mergeCell ref="B245:F245"/>
    <mergeCell ref="B247:F247"/>
    <mergeCell ref="B249:F249"/>
    <mergeCell ref="B251:F251"/>
    <mergeCell ref="B253:F253"/>
    <mergeCell ref="B255:F255"/>
    <mergeCell ref="B233:F233"/>
    <mergeCell ref="B235:F235"/>
    <mergeCell ref="B237:F237"/>
    <mergeCell ref="B239:F239"/>
    <mergeCell ref="B241:F241"/>
    <mergeCell ref="B243:F243"/>
    <mergeCell ref="B221:F221"/>
    <mergeCell ref="B223:F223"/>
    <mergeCell ref="B225:F225"/>
    <mergeCell ref="B227:F227"/>
    <mergeCell ref="B229:F229"/>
    <mergeCell ref="B231:F231"/>
    <mergeCell ref="B209:F209"/>
    <mergeCell ref="B211:F211"/>
    <mergeCell ref="B213:F213"/>
    <mergeCell ref="B215:F215"/>
    <mergeCell ref="B217:F217"/>
    <mergeCell ref="B219:F219"/>
    <mergeCell ref="B188:F188"/>
    <mergeCell ref="B190:F190"/>
    <mergeCell ref="B192:F192"/>
    <mergeCell ref="B203:E203"/>
    <mergeCell ref="B205:F205"/>
    <mergeCell ref="B207:E207"/>
    <mergeCell ref="B177:F177"/>
    <mergeCell ref="B179:F179"/>
    <mergeCell ref="B181:F181"/>
    <mergeCell ref="B183:F183"/>
    <mergeCell ref="B186:F186"/>
    <mergeCell ref="B165:F165"/>
    <mergeCell ref="B167:E167"/>
    <mergeCell ref="B169:F169"/>
    <mergeCell ref="B171:F171"/>
    <mergeCell ref="B173:F173"/>
    <mergeCell ref="B175:F175"/>
    <mergeCell ref="B153:E153"/>
    <mergeCell ref="B154:E154"/>
    <mergeCell ref="B156:E156"/>
    <mergeCell ref="B159:E159"/>
    <mergeCell ref="B161:F161"/>
    <mergeCell ref="B163:F163"/>
    <mergeCell ref="B133:F133"/>
    <mergeCell ref="B135:F135"/>
    <mergeCell ref="B145:E145"/>
    <mergeCell ref="B147:F147"/>
    <mergeCell ref="B150:E150"/>
    <mergeCell ref="B152:E152"/>
    <mergeCell ref="B149:E149"/>
    <mergeCell ref="B117:F117"/>
    <mergeCell ref="B119:F119"/>
    <mergeCell ref="B127:E127"/>
    <mergeCell ref="B129:F129"/>
    <mergeCell ref="B131:E131"/>
    <mergeCell ref="B103:E103"/>
    <mergeCell ref="B105:F105"/>
    <mergeCell ref="B107:F107"/>
    <mergeCell ref="B109:F109"/>
    <mergeCell ref="B111:F111"/>
    <mergeCell ref="B113:F113"/>
    <mergeCell ref="B87:F87"/>
    <mergeCell ref="B99:E99"/>
    <mergeCell ref="B101:F101"/>
    <mergeCell ref="B71:E71"/>
    <mergeCell ref="B73:F73"/>
    <mergeCell ref="B75:F75"/>
    <mergeCell ref="B77:F77"/>
    <mergeCell ref="B79:F79"/>
    <mergeCell ref="B115:F115"/>
    <mergeCell ref="B1:F1"/>
    <mergeCell ref="B19:F19"/>
    <mergeCell ref="B21:F21"/>
    <mergeCell ref="B23:F23"/>
    <mergeCell ref="B7:F7"/>
    <mergeCell ref="B9:F9"/>
    <mergeCell ref="B11:F11"/>
    <mergeCell ref="B13:F13"/>
    <mergeCell ref="B15:F15"/>
    <mergeCell ref="B17:F17"/>
    <mergeCell ref="B451:E451"/>
    <mergeCell ref="B440:E440"/>
    <mergeCell ref="B434:E434"/>
    <mergeCell ref="B447:E447"/>
    <mergeCell ref="B5:F5"/>
    <mergeCell ref="B25:F25"/>
    <mergeCell ref="B27:F27"/>
    <mergeCell ref="B29:F29"/>
    <mergeCell ref="B64:E64"/>
    <mergeCell ref="B68:E68"/>
    <mergeCell ref="B31:F31"/>
    <mergeCell ref="B33:F33"/>
    <mergeCell ref="B35:F35"/>
    <mergeCell ref="B37:F37"/>
    <mergeCell ref="B39:F39"/>
    <mergeCell ref="B41:E41"/>
    <mergeCell ref="B81:F81"/>
    <mergeCell ref="B83:F83"/>
    <mergeCell ref="B85:F85"/>
  </mergeCell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22"/>
  </sheetPr>
  <dimension ref="A1:G260"/>
  <sheetViews>
    <sheetView zoomScale="75" zoomScaleNormal="75" zoomScaleSheetLayoutView="100" workbookViewId="0">
      <selection activeCell="J4" sqref="J4"/>
    </sheetView>
  </sheetViews>
  <sheetFormatPr defaultRowHeight="15"/>
  <cols>
    <col min="1" max="1" width="5.140625" style="19" customWidth="1"/>
    <col min="2" max="2" width="66.7109375" style="20" customWidth="1"/>
    <col min="3" max="3" width="5.85546875" style="21" customWidth="1"/>
    <col min="4" max="4" width="6.140625" style="34" customWidth="1"/>
    <col min="5" max="5" width="6.5703125" style="23" customWidth="1"/>
    <col min="6" max="6" width="7.7109375" style="33" customWidth="1"/>
    <col min="7" max="7" width="11.28515625" style="25" customWidth="1"/>
    <col min="8" max="11" width="7.28515625" style="26" customWidth="1"/>
    <col min="12" max="12" width="26.140625" style="26" customWidth="1"/>
    <col min="13" max="13" width="40" style="26" customWidth="1"/>
    <col min="14" max="14" width="41.28515625" style="26" customWidth="1"/>
    <col min="15" max="54" width="7.28515625" style="26" customWidth="1"/>
    <col min="55" max="255" width="9.140625" style="26"/>
    <col min="256" max="256" width="6.5703125" style="26" bestFit="1" customWidth="1"/>
    <col min="257" max="257" width="53.85546875" style="26" customWidth="1"/>
    <col min="258" max="258" width="8.42578125" style="26" bestFit="1" customWidth="1"/>
    <col min="259" max="259" width="4.42578125" style="26" bestFit="1" customWidth="1"/>
    <col min="260" max="260" width="12" style="26" customWidth="1"/>
    <col min="261" max="261" width="3.5703125" style="26" customWidth="1"/>
    <col min="262" max="262" width="9.140625" style="26"/>
    <col min="263" max="263" width="11.28515625" style="26" customWidth="1"/>
    <col min="264" max="267" width="7.28515625" style="26" customWidth="1"/>
    <col min="268" max="268" width="26.140625" style="26" customWidth="1"/>
    <col min="269" max="269" width="40" style="26" customWidth="1"/>
    <col min="270" max="270" width="41.28515625" style="26" customWidth="1"/>
    <col min="271" max="310" width="7.28515625" style="26" customWidth="1"/>
    <col min="311" max="511" width="9.140625" style="26"/>
    <col min="512" max="512" width="6.5703125" style="26" bestFit="1" customWidth="1"/>
    <col min="513" max="513" width="53.85546875" style="26" customWidth="1"/>
    <col min="514" max="514" width="8.42578125" style="26" bestFit="1" customWidth="1"/>
    <col min="515" max="515" width="4.42578125" style="26" bestFit="1" customWidth="1"/>
    <col min="516" max="516" width="12" style="26" customWidth="1"/>
    <col min="517" max="517" width="3.5703125" style="26" customWidth="1"/>
    <col min="518" max="518" width="9.140625" style="26"/>
    <col min="519" max="519" width="11.28515625" style="26" customWidth="1"/>
    <col min="520" max="523" width="7.28515625" style="26" customWidth="1"/>
    <col min="524" max="524" width="26.140625" style="26" customWidth="1"/>
    <col min="525" max="525" width="40" style="26" customWidth="1"/>
    <col min="526" max="526" width="41.28515625" style="26" customWidth="1"/>
    <col min="527" max="566" width="7.28515625" style="26" customWidth="1"/>
    <col min="567" max="767" width="9.140625" style="26"/>
    <col min="768" max="768" width="6.5703125" style="26" bestFit="1" customWidth="1"/>
    <col min="769" max="769" width="53.85546875" style="26" customWidth="1"/>
    <col min="770" max="770" width="8.42578125" style="26" bestFit="1" customWidth="1"/>
    <col min="771" max="771" width="4.42578125" style="26" bestFit="1" customWidth="1"/>
    <col min="772" max="772" width="12" style="26" customWidth="1"/>
    <col min="773" max="773" width="3.5703125" style="26" customWidth="1"/>
    <col min="774" max="774" width="9.140625" style="26"/>
    <col min="775" max="775" width="11.28515625" style="26" customWidth="1"/>
    <col min="776" max="779" width="7.28515625" style="26" customWidth="1"/>
    <col min="780" max="780" width="26.140625" style="26" customWidth="1"/>
    <col min="781" max="781" width="40" style="26" customWidth="1"/>
    <col min="782" max="782" width="41.28515625" style="26" customWidth="1"/>
    <col min="783" max="822" width="7.28515625" style="26" customWidth="1"/>
    <col min="823" max="1023" width="9.140625" style="26"/>
    <col min="1024" max="1024" width="6.5703125" style="26" bestFit="1" customWidth="1"/>
    <col min="1025" max="1025" width="53.85546875" style="26" customWidth="1"/>
    <col min="1026" max="1026" width="8.42578125" style="26" bestFit="1" customWidth="1"/>
    <col min="1027" max="1027" width="4.42578125" style="26" bestFit="1" customWidth="1"/>
    <col min="1028" max="1028" width="12" style="26" customWidth="1"/>
    <col min="1029" max="1029" width="3.5703125" style="26" customWidth="1"/>
    <col min="1030" max="1030" width="9.140625" style="26"/>
    <col min="1031" max="1031" width="11.28515625" style="26" customWidth="1"/>
    <col min="1032" max="1035" width="7.28515625" style="26" customWidth="1"/>
    <col min="1036" max="1036" width="26.140625" style="26" customWidth="1"/>
    <col min="1037" max="1037" width="40" style="26" customWidth="1"/>
    <col min="1038" max="1038" width="41.28515625" style="26" customWidth="1"/>
    <col min="1039" max="1078" width="7.28515625" style="26" customWidth="1"/>
    <col min="1079" max="1279" width="9.140625" style="26"/>
    <col min="1280" max="1280" width="6.5703125" style="26" bestFit="1" customWidth="1"/>
    <col min="1281" max="1281" width="53.85546875" style="26" customWidth="1"/>
    <col min="1282" max="1282" width="8.42578125" style="26" bestFit="1" customWidth="1"/>
    <col min="1283" max="1283" width="4.42578125" style="26" bestFit="1" customWidth="1"/>
    <col min="1284" max="1284" width="12" style="26" customWidth="1"/>
    <col min="1285" max="1285" width="3.5703125" style="26" customWidth="1"/>
    <col min="1286" max="1286" width="9.140625" style="26"/>
    <col min="1287" max="1287" width="11.28515625" style="26" customWidth="1"/>
    <col min="1288" max="1291" width="7.28515625" style="26" customWidth="1"/>
    <col min="1292" max="1292" width="26.140625" style="26" customWidth="1"/>
    <col min="1293" max="1293" width="40" style="26" customWidth="1"/>
    <col min="1294" max="1294" width="41.28515625" style="26" customWidth="1"/>
    <col min="1295" max="1334" width="7.28515625" style="26" customWidth="1"/>
    <col min="1335" max="1535" width="9.140625" style="26"/>
    <col min="1536" max="1536" width="6.5703125" style="26" bestFit="1" customWidth="1"/>
    <col min="1537" max="1537" width="53.85546875" style="26" customWidth="1"/>
    <col min="1538" max="1538" width="8.42578125" style="26" bestFit="1" customWidth="1"/>
    <col min="1539" max="1539" width="4.42578125" style="26" bestFit="1" customWidth="1"/>
    <col min="1540" max="1540" width="12" style="26" customWidth="1"/>
    <col min="1541" max="1541" width="3.5703125" style="26" customWidth="1"/>
    <col min="1542" max="1542" width="9.140625" style="26"/>
    <col min="1543" max="1543" width="11.28515625" style="26" customWidth="1"/>
    <col min="1544" max="1547" width="7.28515625" style="26" customWidth="1"/>
    <col min="1548" max="1548" width="26.140625" style="26" customWidth="1"/>
    <col min="1549" max="1549" width="40" style="26" customWidth="1"/>
    <col min="1550" max="1550" width="41.28515625" style="26" customWidth="1"/>
    <col min="1551" max="1590" width="7.28515625" style="26" customWidth="1"/>
    <col min="1591" max="1791" width="9.140625" style="26"/>
    <col min="1792" max="1792" width="6.5703125" style="26" bestFit="1" customWidth="1"/>
    <col min="1793" max="1793" width="53.85546875" style="26" customWidth="1"/>
    <col min="1794" max="1794" width="8.42578125" style="26" bestFit="1" customWidth="1"/>
    <col min="1795" max="1795" width="4.42578125" style="26" bestFit="1" customWidth="1"/>
    <col min="1796" max="1796" width="12" style="26" customWidth="1"/>
    <col min="1797" max="1797" width="3.5703125" style="26" customWidth="1"/>
    <col min="1798" max="1798" width="9.140625" style="26"/>
    <col min="1799" max="1799" width="11.28515625" style="26" customWidth="1"/>
    <col min="1800" max="1803" width="7.28515625" style="26" customWidth="1"/>
    <col min="1804" max="1804" width="26.140625" style="26" customWidth="1"/>
    <col min="1805" max="1805" width="40" style="26" customWidth="1"/>
    <col min="1806" max="1806" width="41.28515625" style="26" customWidth="1"/>
    <col min="1807" max="1846" width="7.28515625" style="26" customWidth="1"/>
    <col min="1847" max="2047" width="9.140625" style="26"/>
    <col min="2048" max="2048" width="6.5703125" style="26" bestFit="1" customWidth="1"/>
    <col min="2049" max="2049" width="53.85546875" style="26" customWidth="1"/>
    <col min="2050" max="2050" width="8.42578125" style="26" bestFit="1" customWidth="1"/>
    <col min="2051" max="2051" width="4.42578125" style="26" bestFit="1" customWidth="1"/>
    <col min="2052" max="2052" width="12" style="26" customWidth="1"/>
    <col min="2053" max="2053" width="3.5703125" style="26" customWidth="1"/>
    <col min="2054" max="2054" width="9.140625" style="26"/>
    <col min="2055" max="2055" width="11.28515625" style="26" customWidth="1"/>
    <col min="2056" max="2059" width="7.28515625" style="26" customWidth="1"/>
    <col min="2060" max="2060" width="26.140625" style="26" customWidth="1"/>
    <col min="2061" max="2061" width="40" style="26" customWidth="1"/>
    <col min="2062" max="2062" width="41.28515625" style="26" customWidth="1"/>
    <col min="2063" max="2102" width="7.28515625" style="26" customWidth="1"/>
    <col min="2103" max="2303" width="9.140625" style="26"/>
    <col min="2304" max="2304" width="6.5703125" style="26" bestFit="1" customWidth="1"/>
    <col min="2305" max="2305" width="53.85546875" style="26" customWidth="1"/>
    <col min="2306" max="2306" width="8.42578125" style="26" bestFit="1" customWidth="1"/>
    <col min="2307" max="2307" width="4.42578125" style="26" bestFit="1" customWidth="1"/>
    <col min="2308" max="2308" width="12" style="26" customWidth="1"/>
    <col min="2309" max="2309" width="3.5703125" style="26" customWidth="1"/>
    <col min="2310" max="2310" width="9.140625" style="26"/>
    <col min="2311" max="2311" width="11.28515625" style="26" customWidth="1"/>
    <col min="2312" max="2315" width="7.28515625" style="26" customWidth="1"/>
    <col min="2316" max="2316" width="26.140625" style="26" customWidth="1"/>
    <col min="2317" max="2317" width="40" style="26" customWidth="1"/>
    <col min="2318" max="2318" width="41.28515625" style="26" customWidth="1"/>
    <col min="2319" max="2358" width="7.28515625" style="26" customWidth="1"/>
    <col min="2359" max="2559" width="9.140625" style="26"/>
    <col min="2560" max="2560" width="6.5703125" style="26" bestFit="1" customWidth="1"/>
    <col min="2561" max="2561" width="53.85546875" style="26" customWidth="1"/>
    <col min="2562" max="2562" width="8.42578125" style="26" bestFit="1" customWidth="1"/>
    <col min="2563" max="2563" width="4.42578125" style="26" bestFit="1" customWidth="1"/>
    <col min="2564" max="2564" width="12" style="26" customWidth="1"/>
    <col min="2565" max="2565" width="3.5703125" style="26" customWidth="1"/>
    <col min="2566" max="2566" width="9.140625" style="26"/>
    <col min="2567" max="2567" width="11.28515625" style="26" customWidth="1"/>
    <col min="2568" max="2571" width="7.28515625" style="26" customWidth="1"/>
    <col min="2572" max="2572" width="26.140625" style="26" customWidth="1"/>
    <col min="2573" max="2573" width="40" style="26" customWidth="1"/>
    <col min="2574" max="2574" width="41.28515625" style="26" customWidth="1"/>
    <col min="2575" max="2614" width="7.28515625" style="26" customWidth="1"/>
    <col min="2615" max="2815" width="9.140625" style="26"/>
    <col min="2816" max="2816" width="6.5703125" style="26" bestFit="1" customWidth="1"/>
    <col min="2817" max="2817" width="53.85546875" style="26" customWidth="1"/>
    <col min="2818" max="2818" width="8.42578125" style="26" bestFit="1" customWidth="1"/>
    <col min="2819" max="2819" width="4.42578125" style="26" bestFit="1" customWidth="1"/>
    <col min="2820" max="2820" width="12" style="26" customWidth="1"/>
    <col min="2821" max="2821" width="3.5703125" style="26" customWidth="1"/>
    <col min="2822" max="2822" width="9.140625" style="26"/>
    <col min="2823" max="2823" width="11.28515625" style="26" customWidth="1"/>
    <col min="2824" max="2827" width="7.28515625" style="26" customWidth="1"/>
    <col min="2828" max="2828" width="26.140625" style="26" customWidth="1"/>
    <col min="2829" max="2829" width="40" style="26" customWidth="1"/>
    <col min="2830" max="2830" width="41.28515625" style="26" customWidth="1"/>
    <col min="2831" max="2870" width="7.28515625" style="26" customWidth="1"/>
    <col min="2871" max="3071" width="9.140625" style="26"/>
    <col min="3072" max="3072" width="6.5703125" style="26" bestFit="1" customWidth="1"/>
    <col min="3073" max="3073" width="53.85546875" style="26" customWidth="1"/>
    <col min="3074" max="3074" width="8.42578125" style="26" bestFit="1" customWidth="1"/>
    <col min="3075" max="3075" width="4.42578125" style="26" bestFit="1" customWidth="1"/>
    <col min="3076" max="3076" width="12" style="26" customWidth="1"/>
    <col min="3077" max="3077" width="3.5703125" style="26" customWidth="1"/>
    <col min="3078" max="3078" width="9.140625" style="26"/>
    <col min="3079" max="3079" width="11.28515625" style="26" customWidth="1"/>
    <col min="3080" max="3083" width="7.28515625" style="26" customWidth="1"/>
    <col min="3084" max="3084" width="26.140625" style="26" customWidth="1"/>
    <col min="3085" max="3085" width="40" style="26" customWidth="1"/>
    <col min="3086" max="3086" width="41.28515625" style="26" customWidth="1"/>
    <col min="3087" max="3126" width="7.28515625" style="26" customWidth="1"/>
    <col min="3127" max="3327" width="9.140625" style="26"/>
    <col min="3328" max="3328" width="6.5703125" style="26" bestFit="1" customWidth="1"/>
    <col min="3329" max="3329" width="53.85546875" style="26" customWidth="1"/>
    <col min="3330" max="3330" width="8.42578125" style="26" bestFit="1" customWidth="1"/>
    <col min="3331" max="3331" width="4.42578125" style="26" bestFit="1" customWidth="1"/>
    <col min="3332" max="3332" width="12" style="26" customWidth="1"/>
    <col min="3333" max="3333" width="3.5703125" style="26" customWidth="1"/>
    <col min="3334" max="3334" width="9.140625" style="26"/>
    <col min="3335" max="3335" width="11.28515625" style="26" customWidth="1"/>
    <col min="3336" max="3339" width="7.28515625" style="26" customWidth="1"/>
    <col min="3340" max="3340" width="26.140625" style="26" customWidth="1"/>
    <col min="3341" max="3341" width="40" style="26" customWidth="1"/>
    <col min="3342" max="3342" width="41.28515625" style="26" customWidth="1"/>
    <col min="3343" max="3382" width="7.28515625" style="26" customWidth="1"/>
    <col min="3383" max="3583" width="9.140625" style="26"/>
    <col min="3584" max="3584" width="6.5703125" style="26" bestFit="1" customWidth="1"/>
    <col min="3585" max="3585" width="53.85546875" style="26" customWidth="1"/>
    <col min="3586" max="3586" width="8.42578125" style="26" bestFit="1" customWidth="1"/>
    <col min="3587" max="3587" width="4.42578125" style="26" bestFit="1" customWidth="1"/>
    <col min="3588" max="3588" width="12" style="26" customWidth="1"/>
    <col min="3589" max="3589" width="3.5703125" style="26" customWidth="1"/>
    <col min="3590" max="3590" width="9.140625" style="26"/>
    <col min="3591" max="3591" width="11.28515625" style="26" customWidth="1"/>
    <col min="3592" max="3595" width="7.28515625" style="26" customWidth="1"/>
    <col min="3596" max="3596" width="26.140625" style="26" customWidth="1"/>
    <col min="3597" max="3597" width="40" style="26" customWidth="1"/>
    <col min="3598" max="3598" width="41.28515625" style="26" customWidth="1"/>
    <col min="3599" max="3638" width="7.28515625" style="26" customWidth="1"/>
    <col min="3639" max="3839" width="9.140625" style="26"/>
    <col min="3840" max="3840" width="6.5703125" style="26" bestFit="1" customWidth="1"/>
    <col min="3841" max="3841" width="53.85546875" style="26" customWidth="1"/>
    <col min="3842" max="3842" width="8.42578125" style="26" bestFit="1" customWidth="1"/>
    <col min="3843" max="3843" width="4.42578125" style="26" bestFit="1" customWidth="1"/>
    <col min="3844" max="3844" width="12" style="26" customWidth="1"/>
    <col min="3845" max="3845" width="3.5703125" style="26" customWidth="1"/>
    <col min="3846" max="3846" width="9.140625" style="26"/>
    <col min="3847" max="3847" width="11.28515625" style="26" customWidth="1"/>
    <col min="3848" max="3851" width="7.28515625" style="26" customWidth="1"/>
    <col min="3852" max="3852" width="26.140625" style="26" customWidth="1"/>
    <col min="3853" max="3853" width="40" style="26" customWidth="1"/>
    <col min="3854" max="3854" width="41.28515625" style="26" customWidth="1"/>
    <col min="3855" max="3894" width="7.28515625" style="26" customWidth="1"/>
    <col min="3895" max="4095" width="9.140625" style="26"/>
    <col min="4096" max="4096" width="6.5703125" style="26" bestFit="1" customWidth="1"/>
    <col min="4097" max="4097" width="53.85546875" style="26" customWidth="1"/>
    <col min="4098" max="4098" width="8.42578125" style="26" bestFit="1" customWidth="1"/>
    <col min="4099" max="4099" width="4.42578125" style="26" bestFit="1" customWidth="1"/>
    <col min="4100" max="4100" width="12" style="26" customWidth="1"/>
    <col min="4101" max="4101" width="3.5703125" style="26" customWidth="1"/>
    <col min="4102" max="4102" width="9.140625" style="26"/>
    <col min="4103" max="4103" width="11.28515625" style="26" customWidth="1"/>
    <col min="4104" max="4107" width="7.28515625" style="26" customWidth="1"/>
    <col min="4108" max="4108" width="26.140625" style="26" customWidth="1"/>
    <col min="4109" max="4109" width="40" style="26" customWidth="1"/>
    <col min="4110" max="4110" width="41.28515625" style="26" customWidth="1"/>
    <col min="4111" max="4150" width="7.28515625" style="26" customWidth="1"/>
    <col min="4151" max="4351" width="9.140625" style="26"/>
    <col min="4352" max="4352" width="6.5703125" style="26" bestFit="1" customWidth="1"/>
    <col min="4353" max="4353" width="53.85546875" style="26" customWidth="1"/>
    <col min="4354" max="4354" width="8.42578125" style="26" bestFit="1" customWidth="1"/>
    <col min="4355" max="4355" width="4.42578125" style="26" bestFit="1" customWidth="1"/>
    <col min="4356" max="4356" width="12" style="26" customWidth="1"/>
    <col min="4357" max="4357" width="3.5703125" style="26" customWidth="1"/>
    <col min="4358" max="4358" width="9.140625" style="26"/>
    <col min="4359" max="4359" width="11.28515625" style="26" customWidth="1"/>
    <col min="4360" max="4363" width="7.28515625" style="26" customWidth="1"/>
    <col min="4364" max="4364" width="26.140625" style="26" customWidth="1"/>
    <col min="4365" max="4365" width="40" style="26" customWidth="1"/>
    <col min="4366" max="4366" width="41.28515625" style="26" customWidth="1"/>
    <col min="4367" max="4406" width="7.28515625" style="26" customWidth="1"/>
    <col min="4407" max="4607" width="9.140625" style="26"/>
    <col min="4608" max="4608" width="6.5703125" style="26" bestFit="1" customWidth="1"/>
    <col min="4609" max="4609" width="53.85546875" style="26" customWidth="1"/>
    <col min="4610" max="4610" width="8.42578125" style="26" bestFit="1" customWidth="1"/>
    <col min="4611" max="4611" width="4.42578125" style="26" bestFit="1" customWidth="1"/>
    <col min="4612" max="4612" width="12" style="26" customWidth="1"/>
    <col min="4613" max="4613" width="3.5703125" style="26" customWidth="1"/>
    <col min="4614" max="4614" width="9.140625" style="26"/>
    <col min="4615" max="4615" width="11.28515625" style="26" customWidth="1"/>
    <col min="4616" max="4619" width="7.28515625" style="26" customWidth="1"/>
    <col min="4620" max="4620" width="26.140625" style="26" customWidth="1"/>
    <col min="4621" max="4621" width="40" style="26" customWidth="1"/>
    <col min="4622" max="4622" width="41.28515625" style="26" customWidth="1"/>
    <col min="4623" max="4662" width="7.28515625" style="26" customWidth="1"/>
    <col min="4663" max="4863" width="9.140625" style="26"/>
    <col min="4864" max="4864" width="6.5703125" style="26" bestFit="1" customWidth="1"/>
    <col min="4865" max="4865" width="53.85546875" style="26" customWidth="1"/>
    <col min="4866" max="4866" width="8.42578125" style="26" bestFit="1" customWidth="1"/>
    <col min="4867" max="4867" width="4.42578125" style="26" bestFit="1" customWidth="1"/>
    <col min="4868" max="4868" width="12" style="26" customWidth="1"/>
    <col min="4869" max="4869" width="3.5703125" style="26" customWidth="1"/>
    <col min="4870" max="4870" width="9.140625" style="26"/>
    <col min="4871" max="4871" width="11.28515625" style="26" customWidth="1"/>
    <col min="4872" max="4875" width="7.28515625" style="26" customWidth="1"/>
    <col min="4876" max="4876" width="26.140625" style="26" customWidth="1"/>
    <col min="4877" max="4877" width="40" style="26" customWidth="1"/>
    <col min="4878" max="4878" width="41.28515625" style="26" customWidth="1"/>
    <col min="4879" max="4918" width="7.28515625" style="26" customWidth="1"/>
    <col min="4919" max="5119" width="9.140625" style="26"/>
    <col min="5120" max="5120" width="6.5703125" style="26" bestFit="1" customWidth="1"/>
    <col min="5121" max="5121" width="53.85546875" style="26" customWidth="1"/>
    <col min="5122" max="5122" width="8.42578125" style="26" bestFit="1" customWidth="1"/>
    <col min="5123" max="5123" width="4.42578125" style="26" bestFit="1" customWidth="1"/>
    <col min="5124" max="5124" width="12" style="26" customWidth="1"/>
    <col min="5125" max="5125" width="3.5703125" style="26" customWidth="1"/>
    <col min="5126" max="5126" width="9.140625" style="26"/>
    <col min="5127" max="5127" width="11.28515625" style="26" customWidth="1"/>
    <col min="5128" max="5131" width="7.28515625" style="26" customWidth="1"/>
    <col min="5132" max="5132" width="26.140625" style="26" customWidth="1"/>
    <col min="5133" max="5133" width="40" style="26" customWidth="1"/>
    <col min="5134" max="5134" width="41.28515625" style="26" customWidth="1"/>
    <col min="5135" max="5174" width="7.28515625" style="26" customWidth="1"/>
    <col min="5175" max="5375" width="9.140625" style="26"/>
    <col min="5376" max="5376" width="6.5703125" style="26" bestFit="1" customWidth="1"/>
    <col min="5377" max="5377" width="53.85546875" style="26" customWidth="1"/>
    <col min="5378" max="5378" width="8.42578125" style="26" bestFit="1" customWidth="1"/>
    <col min="5379" max="5379" width="4.42578125" style="26" bestFit="1" customWidth="1"/>
    <col min="5380" max="5380" width="12" style="26" customWidth="1"/>
    <col min="5381" max="5381" width="3.5703125" style="26" customWidth="1"/>
    <col min="5382" max="5382" width="9.140625" style="26"/>
    <col min="5383" max="5383" width="11.28515625" style="26" customWidth="1"/>
    <col min="5384" max="5387" width="7.28515625" style="26" customWidth="1"/>
    <col min="5388" max="5388" width="26.140625" style="26" customWidth="1"/>
    <col min="5389" max="5389" width="40" style="26" customWidth="1"/>
    <col min="5390" max="5390" width="41.28515625" style="26" customWidth="1"/>
    <col min="5391" max="5430" width="7.28515625" style="26" customWidth="1"/>
    <col min="5431" max="5631" width="9.140625" style="26"/>
    <col min="5632" max="5632" width="6.5703125" style="26" bestFit="1" customWidth="1"/>
    <col min="5633" max="5633" width="53.85546875" style="26" customWidth="1"/>
    <col min="5634" max="5634" width="8.42578125" style="26" bestFit="1" customWidth="1"/>
    <col min="5635" max="5635" width="4.42578125" style="26" bestFit="1" customWidth="1"/>
    <col min="5636" max="5636" width="12" style="26" customWidth="1"/>
    <col min="5637" max="5637" width="3.5703125" style="26" customWidth="1"/>
    <col min="5638" max="5638" width="9.140625" style="26"/>
    <col min="5639" max="5639" width="11.28515625" style="26" customWidth="1"/>
    <col min="5640" max="5643" width="7.28515625" style="26" customWidth="1"/>
    <col min="5644" max="5644" width="26.140625" style="26" customWidth="1"/>
    <col min="5645" max="5645" width="40" style="26" customWidth="1"/>
    <col min="5646" max="5646" width="41.28515625" style="26" customWidth="1"/>
    <col min="5647" max="5686" width="7.28515625" style="26" customWidth="1"/>
    <col min="5687" max="5887" width="9.140625" style="26"/>
    <col min="5888" max="5888" width="6.5703125" style="26" bestFit="1" customWidth="1"/>
    <col min="5889" max="5889" width="53.85546875" style="26" customWidth="1"/>
    <col min="5890" max="5890" width="8.42578125" style="26" bestFit="1" customWidth="1"/>
    <col min="5891" max="5891" width="4.42578125" style="26" bestFit="1" customWidth="1"/>
    <col min="5892" max="5892" width="12" style="26" customWidth="1"/>
    <col min="5893" max="5893" width="3.5703125" style="26" customWidth="1"/>
    <col min="5894" max="5894" width="9.140625" style="26"/>
    <col min="5895" max="5895" width="11.28515625" style="26" customWidth="1"/>
    <col min="5896" max="5899" width="7.28515625" style="26" customWidth="1"/>
    <col min="5900" max="5900" width="26.140625" style="26" customWidth="1"/>
    <col min="5901" max="5901" width="40" style="26" customWidth="1"/>
    <col min="5902" max="5902" width="41.28515625" style="26" customWidth="1"/>
    <col min="5903" max="5942" width="7.28515625" style="26" customWidth="1"/>
    <col min="5943" max="6143" width="9.140625" style="26"/>
    <col min="6144" max="6144" width="6.5703125" style="26" bestFit="1" customWidth="1"/>
    <col min="6145" max="6145" width="53.85546875" style="26" customWidth="1"/>
    <col min="6146" max="6146" width="8.42578125" style="26" bestFit="1" customWidth="1"/>
    <col min="6147" max="6147" width="4.42578125" style="26" bestFit="1" customWidth="1"/>
    <col min="6148" max="6148" width="12" style="26" customWidth="1"/>
    <col min="6149" max="6149" width="3.5703125" style="26" customWidth="1"/>
    <col min="6150" max="6150" width="9.140625" style="26"/>
    <col min="6151" max="6151" width="11.28515625" style="26" customWidth="1"/>
    <col min="6152" max="6155" width="7.28515625" style="26" customWidth="1"/>
    <col min="6156" max="6156" width="26.140625" style="26" customWidth="1"/>
    <col min="6157" max="6157" width="40" style="26" customWidth="1"/>
    <col min="6158" max="6158" width="41.28515625" style="26" customWidth="1"/>
    <col min="6159" max="6198" width="7.28515625" style="26" customWidth="1"/>
    <col min="6199" max="6399" width="9.140625" style="26"/>
    <col min="6400" max="6400" width="6.5703125" style="26" bestFit="1" customWidth="1"/>
    <col min="6401" max="6401" width="53.85546875" style="26" customWidth="1"/>
    <col min="6402" max="6402" width="8.42578125" style="26" bestFit="1" customWidth="1"/>
    <col min="6403" max="6403" width="4.42578125" style="26" bestFit="1" customWidth="1"/>
    <col min="6404" max="6404" width="12" style="26" customWidth="1"/>
    <col min="6405" max="6405" width="3.5703125" style="26" customWidth="1"/>
    <col min="6406" max="6406" width="9.140625" style="26"/>
    <col min="6407" max="6407" width="11.28515625" style="26" customWidth="1"/>
    <col min="6408" max="6411" width="7.28515625" style="26" customWidth="1"/>
    <col min="6412" max="6412" width="26.140625" style="26" customWidth="1"/>
    <col min="6413" max="6413" width="40" style="26" customWidth="1"/>
    <col min="6414" max="6414" width="41.28515625" style="26" customWidth="1"/>
    <col min="6415" max="6454" width="7.28515625" style="26" customWidth="1"/>
    <col min="6455" max="6655" width="9.140625" style="26"/>
    <col min="6656" max="6656" width="6.5703125" style="26" bestFit="1" customWidth="1"/>
    <col min="6657" max="6657" width="53.85546875" style="26" customWidth="1"/>
    <col min="6658" max="6658" width="8.42578125" style="26" bestFit="1" customWidth="1"/>
    <col min="6659" max="6659" width="4.42578125" style="26" bestFit="1" customWidth="1"/>
    <col min="6660" max="6660" width="12" style="26" customWidth="1"/>
    <col min="6661" max="6661" width="3.5703125" style="26" customWidth="1"/>
    <col min="6662" max="6662" width="9.140625" style="26"/>
    <col min="6663" max="6663" width="11.28515625" style="26" customWidth="1"/>
    <col min="6664" max="6667" width="7.28515625" style="26" customWidth="1"/>
    <col min="6668" max="6668" width="26.140625" style="26" customWidth="1"/>
    <col min="6669" max="6669" width="40" style="26" customWidth="1"/>
    <col min="6670" max="6670" width="41.28515625" style="26" customWidth="1"/>
    <col min="6671" max="6710" width="7.28515625" style="26" customWidth="1"/>
    <col min="6711" max="6911" width="9.140625" style="26"/>
    <col min="6912" max="6912" width="6.5703125" style="26" bestFit="1" customWidth="1"/>
    <col min="6913" max="6913" width="53.85546875" style="26" customWidth="1"/>
    <col min="6914" max="6914" width="8.42578125" style="26" bestFit="1" customWidth="1"/>
    <col min="6915" max="6915" width="4.42578125" style="26" bestFit="1" customWidth="1"/>
    <col min="6916" max="6916" width="12" style="26" customWidth="1"/>
    <col min="6917" max="6917" width="3.5703125" style="26" customWidth="1"/>
    <col min="6918" max="6918" width="9.140625" style="26"/>
    <col min="6919" max="6919" width="11.28515625" style="26" customWidth="1"/>
    <col min="6920" max="6923" width="7.28515625" style="26" customWidth="1"/>
    <col min="6924" max="6924" width="26.140625" style="26" customWidth="1"/>
    <col min="6925" max="6925" width="40" style="26" customWidth="1"/>
    <col min="6926" max="6926" width="41.28515625" style="26" customWidth="1"/>
    <col min="6927" max="6966" width="7.28515625" style="26" customWidth="1"/>
    <col min="6967" max="7167" width="9.140625" style="26"/>
    <col min="7168" max="7168" width="6.5703125" style="26" bestFit="1" customWidth="1"/>
    <col min="7169" max="7169" width="53.85546875" style="26" customWidth="1"/>
    <col min="7170" max="7170" width="8.42578125" style="26" bestFit="1" customWidth="1"/>
    <col min="7171" max="7171" width="4.42578125" style="26" bestFit="1" customWidth="1"/>
    <col min="7172" max="7172" width="12" style="26" customWidth="1"/>
    <col min="7173" max="7173" width="3.5703125" style="26" customWidth="1"/>
    <col min="7174" max="7174" width="9.140625" style="26"/>
    <col min="7175" max="7175" width="11.28515625" style="26" customWidth="1"/>
    <col min="7176" max="7179" width="7.28515625" style="26" customWidth="1"/>
    <col min="7180" max="7180" width="26.140625" style="26" customWidth="1"/>
    <col min="7181" max="7181" width="40" style="26" customWidth="1"/>
    <col min="7182" max="7182" width="41.28515625" style="26" customWidth="1"/>
    <col min="7183" max="7222" width="7.28515625" style="26" customWidth="1"/>
    <col min="7223" max="7423" width="9.140625" style="26"/>
    <col min="7424" max="7424" width="6.5703125" style="26" bestFit="1" customWidth="1"/>
    <col min="7425" max="7425" width="53.85546875" style="26" customWidth="1"/>
    <col min="7426" max="7426" width="8.42578125" style="26" bestFit="1" customWidth="1"/>
    <col min="7427" max="7427" width="4.42578125" style="26" bestFit="1" customWidth="1"/>
    <col min="7428" max="7428" width="12" style="26" customWidth="1"/>
    <col min="7429" max="7429" width="3.5703125" style="26" customWidth="1"/>
    <col min="7430" max="7430" width="9.140625" style="26"/>
    <col min="7431" max="7431" width="11.28515625" style="26" customWidth="1"/>
    <col min="7432" max="7435" width="7.28515625" style="26" customWidth="1"/>
    <col min="7436" max="7436" width="26.140625" style="26" customWidth="1"/>
    <col min="7437" max="7437" width="40" style="26" customWidth="1"/>
    <col min="7438" max="7438" width="41.28515625" style="26" customWidth="1"/>
    <col min="7439" max="7478" width="7.28515625" style="26" customWidth="1"/>
    <col min="7479" max="7679" width="9.140625" style="26"/>
    <col min="7680" max="7680" width="6.5703125" style="26" bestFit="1" customWidth="1"/>
    <col min="7681" max="7681" width="53.85546875" style="26" customWidth="1"/>
    <col min="7682" max="7682" width="8.42578125" style="26" bestFit="1" customWidth="1"/>
    <col min="7683" max="7683" width="4.42578125" style="26" bestFit="1" customWidth="1"/>
    <col min="7684" max="7684" width="12" style="26" customWidth="1"/>
    <col min="7685" max="7685" width="3.5703125" style="26" customWidth="1"/>
    <col min="7686" max="7686" width="9.140625" style="26"/>
    <col min="7687" max="7687" width="11.28515625" style="26" customWidth="1"/>
    <col min="7688" max="7691" width="7.28515625" style="26" customWidth="1"/>
    <col min="7692" max="7692" width="26.140625" style="26" customWidth="1"/>
    <col min="7693" max="7693" width="40" style="26" customWidth="1"/>
    <col min="7694" max="7694" width="41.28515625" style="26" customWidth="1"/>
    <col min="7695" max="7734" width="7.28515625" style="26" customWidth="1"/>
    <col min="7735" max="7935" width="9.140625" style="26"/>
    <col min="7936" max="7936" width="6.5703125" style="26" bestFit="1" customWidth="1"/>
    <col min="7937" max="7937" width="53.85546875" style="26" customWidth="1"/>
    <col min="7938" max="7938" width="8.42578125" style="26" bestFit="1" customWidth="1"/>
    <col min="7939" max="7939" width="4.42578125" style="26" bestFit="1" customWidth="1"/>
    <col min="7940" max="7940" width="12" style="26" customWidth="1"/>
    <col min="7941" max="7941" width="3.5703125" style="26" customWidth="1"/>
    <col min="7942" max="7942" width="9.140625" style="26"/>
    <col min="7943" max="7943" width="11.28515625" style="26" customWidth="1"/>
    <col min="7944" max="7947" width="7.28515625" style="26" customWidth="1"/>
    <col min="7948" max="7948" width="26.140625" style="26" customWidth="1"/>
    <col min="7949" max="7949" width="40" style="26" customWidth="1"/>
    <col min="7950" max="7950" width="41.28515625" style="26" customWidth="1"/>
    <col min="7951" max="7990" width="7.28515625" style="26" customWidth="1"/>
    <col min="7991" max="8191" width="9.140625" style="26"/>
    <col min="8192" max="8192" width="6.5703125" style="26" bestFit="1" customWidth="1"/>
    <col min="8193" max="8193" width="53.85546875" style="26" customWidth="1"/>
    <col min="8194" max="8194" width="8.42578125" style="26" bestFit="1" customWidth="1"/>
    <col min="8195" max="8195" width="4.42578125" style="26" bestFit="1" customWidth="1"/>
    <col min="8196" max="8196" width="12" style="26" customWidth="1"/>
    <col min="8197" max="8197" width="3.5703125" style="26" customWidth="1"/>
    <col min="8198" max="8198" width="9.140625" style="26"/>
    <col min="8199" max="8199" width="11.28515625" style="26" customWidth="1"/>
    <col min="8200" max="8203" width="7.28515625" style="26" customWidth="1"/>
    <col min="8204" max="8204" width="26.140625" style="26" customWidth="1"/>
    <col min="8205" max="8205" width="40" style="26" customWidth="1"/>
    <col min="8206" max="8206" width="41.28515625" style="26" customWidth="1"/>
    <col min="8207" max="8246" width="7.28515625" style="26" customWidth="1"/>
    <col min="8247" max="8447" width="9.140625" style="26"/>
    <col min="8448" max="8448" width="6.5703125" style="26" bestFit="1" customWidth="1"/>
    <col min="8449" max="8449" width="53.85546875" style="26" customWidth="1"/>
    <col min="8450" max="8450" width="8.42578125" style="26" bestFit="1" customWidth="1"/>
    <col min="8451" max="8451" width="4.42578125" style="26" bestFit="1" customWidth="1"/>
    <col min="8452" max="8452" width="12" style="26" customWidth="1"/>
    <col min="8453" max="8453" width="3.5703125" style="26" customWidth="1"/>
    <col min="8454" max="8454" width="9.140625" style="26"/>
    <col min="8455" max="8455" width="11.28515625" style="26" customWidth="1"/>
    <col min="8456" max="8459" width="7.28515625" style="26" customWidth="1"/>
    <col min="8460" max="8460" width="26.140625" style="26" customWidth="1"/>
    <col min="8461" max="8461" width="40" style="26" customWidth="1"/>
    <col min="8462" max="8462" width="41.28515625" style="26" customWidth="1"/>
    <col min="8463" max="8502" width="7.28515625" style="26" customWidth="1"/>
    <col min="8503" max="8703" width="9.140625" style="26"/>
    <col min="8704" max="8704" width="6.5703125" style="26" bestFit="1" customWidth="1"/>
    <col min="8705" max="8705" width="53.85546875" style="26" customWidth="1"/>
    <col min="8706" max="8706" width="8.42578125" style="26" bestFit="1" customWidth="1"/>
    <col min="8707" max="8707" width="4.42578125" style="26" bestFit="1" customWidth="1"/>
    <col min="8708" max="8708" width="12" style="26" customWidth="1"/>
    <col min="8709" max="8709" width="3.5703125" style="26" customWidth="1"/>
    <col min="8710" max="8710" width="9.140625" style="26"/>
    <col min="8711" max="8711" width="11.28515625" style="26" customWidth="1"/>
    <col min="8712" max="8715" width="7.28515625" style="26" customWidth="1"/>
    <col min="8716" max="8716" width="26.140625" style="26" customWidth="1"/>
    <col min="8717" max="8717" width="40" style="26" customWidth="1"/>
    <col min="8718" max="8718" width="41.28515625" style="26" customWidth="1"/>
    <col min="8719" max="8758" width="7.28515625" style="26" customWidth="1"/>
    <col min="8759" max="8959" width="9.140625" style="26"/>
    <col min="8960" max="8960" width="6.5703125" style="26" bestFit="1" customWidth="1"/>
    <col min="8961" max="8961" width="53.85546875" style="26" customWidth="1"/>
    <col min="8962" max="8962" width="8.42578125" style="26" bestFit="1" customWidth="1"/>
    <col min="8963" max="8963" width="4.42578125" style="26" bestFit="1" customWidth="1"/>
    <col min="8964" max="8964" width="12" style="26" customWidth="1"/>
    <col min="8965" max="8965" width="3.5703125" style="26" customWidth="1"/>
    <col min="8966" max="8966" width="9.140625" style="26"/>
    <col min="8967" max="8967" width="11.28515625" style="26" customWidth="1"/>
    <col min="8968" max="8971" width="7.28515625" style="26" customWidth="1"/>
    <col min="8972" max="8972" width="26.140625" style="26" customWidth="1"/>
    <col min="8973" max="8973" width="40" style="26" customWidth="1"/>
    <col min="8974" max="8974" width="41.28515625" style="26" customWidth="1"/>
    <col min="8975" max="9014" width="7.28515625" style="26" customWidth="1"/>
    <col min="9015" max="9215" width="9.140625" style="26"/>
    <col min="9216" max="9216" width="6.5703125" style="26" bestFit="1" customWidth="1"/>
    <col min="9217" max="9217" width="53.85546875" style="26" customWidth="1"/>
    <col min="9218" max="9218" width="8.42578125" style="26" bestFit="1" customWidth="1"/>
    <col min="9219" max="9219" width="4.42578125" style="26" bestFit="1" customWidth="1"/>
    <col min="9220" max="9220" width="12" style="26" customWidth="1"/>
    <col min="9221" max="9221" width="3.5703125" style="26" customWidth="1"/>
    <col min="9222" max="9222" width="9.140625" style="26"/>
    <col min="9223" max="9223" width="11.28515625" style="26" customWidth="1"/>
    <col min="9224" max="9227" width="7.28515625" style="26" customWidth="1"/>
    <col min="9228" max="9228" width="26.140625" style="26" customWidth="1"/>
    <col min="9229" max="9229" width="40" style="26" customWidth="1"/>
    <col min="9230" max="9230" width="41.28515625" style="26" customWidth="1"/>
    <col min="9231" max="9270" width="7.28515625" style="26" customWidth="1"/>
    <col min="9271" max="9471" width="9.140625" style="26"/>
    <col min="9472" max="9472" width="6.5703125" style="26" bestFit="1" customWidth="1"/>
    <col min="9473" max="9473" width="53.85546875" style="26" customWidth="1"/>
    <col min="9474" max="9474" width="8.42578125" style="26" bestFit="1" customWidth="1"/>
    <col min="9475" max="9475" width="4.42578125" style="26" bestFit="1" customWidth="1"/>
    <col min="9476" max="9476" width="12" style="26" customWidth="1"/>
    <col min="9477" max="9477" width="3.5703125" style="26" customWidth="1"/>
    <col min="9478" max="9478" width="9.140625" style="26"/>
    <col min="9479" max="9479" width="11.28515625" style="26" customWidth="1"/>
    <col min="9480" max="9483" width="7.28515625" style="26" customWidth="1"/>
    <col min="9484" max="9484" width="26.140625" style="26" customWidth="1"/>
    <col min="9485" max="9485" width="40" style="26" customWidth="1"/>
    <col min="9486" max="9486" width="41.28515625" style="26" customWidth="1"/>
    <col min="9487" max="9526" width="7.28515625" style="26" customWidth="1"/>
    <col min="9527" max="9727" width="9.140625" style="26"/>
    <col min="9728" max="9728" width="6.5703125" style="26" bestFit="1" customWidth="1"/>
    <col min="9729" max="9729" width="53.85546875" style="26" customWidth="1"/>
    <col min="9730" max="9730" width="8.42578125" style="26" bestFit="1" customWidth="1"/>
    <col min="9731" max="9731" width="4.42578125" style="26" bestFit="1" customWidth="1"/>
    <col min="9732" max="9732" width="12" style="26" customWidth="1"/>
    <col min="9733" max="9733" width="3.5703125" style="26" customWidth="1"/>
    <col min="9734" max="9734" width="9.140625" style="26"/>
    <col min="9735" max="9735" width="11.28515625" style="26" customWidth="1"/>
    <col min="9736" max="9739" width="7.28515625" style="26" customWidth="1"/>
    <col min="9740" max="9740" width="26.140625" style="26" customWidth="1"/>
    <col min="9741" max="9741" width="40" style="26" customWidth="1"/>
    <col min="9742" max="9742" width="41.28515625" style="26" customWidth="1"/>
    <col min="9743" max="9782" width="7.28515625" style="26" customWidth="1"/>
    <col min="9783" max="9983" width="9.140625" style="26"/>
    <col min="9984" max="9984" width="6.5703125" style="26" bestFit="1" customWidth="1"/>
    <col min="9985" max="9985" width="53.85546875" style="26" customWidth="1"/>
    <col min="9986" max="9986" width="8.42578125" style="26" bestFit="1" customWidth="1"/>
    <col min="9987" max="9987" width="4.42578125" style="26" bestFit="1" customWidth="1"/>
    <col min="9988" max="9988" width="12" style="26" customWidth="1"/>
    <col min="9989" max="9989" width="3.5703125" style="26" customWidth="1"/>
    <col min="9990" max="9990" width="9.140625" style="26"/>
    <col min="9991" max="9991" width="11.28515625" style="26" customWidth="1"/>
    <col min="9992" max="9995" width="7.28515625" style="26" customWidth="1"/>
    <col min="9996" max="9996" width="26.140625" style="26" customWidth="1"/>
    <col min="9997" max="9997" width="40" style="26" customWidth="1"/>
    <col min="9998" max="9998" width="41.28515625" style="26" customWidth="1"/>
    <col min="9999" max="10038" width="7.28515625" style="26" customWidth="1"/>
    <col min="10039" max="10239" width="9.140625" style="26"/>
    <col min="10240" max="10240" width="6.5703125" style="26" bestFit="1" customWidth="1"/>
    <col min="10241" max="10241" width="53.85546875" style="26" customWidth="1"/>
    <col min="10242" max="10242" width="8.42578125" style="26" bestFit="1" customWidth="1"/>
    <col min="10243" max="10243" width="4.42578125" style="26" bestFit="1" customWidth="1"/>
    <col min="10244" max="10244" width="12" style="26" customWidth="1"/>
    <col min="10245" max="10245" width="3.5703125" style="26" customWidth="1"/>
    <col min="10246" max="10246" width="9.140625" style="26"/>
    <col min="10247" max="10247" width="11.28515625" style="26" customWidth="1"/>
    <col min="10248" max="10251" width="7.28515625" style="26" customWidth="1"/>
    <col min="10252" max="10252" width="26.140625" style="26" customWidth="1"/>
    <col min="10253" max="10253" width="40" style="26" customWidth="1"/>
    <col min="10254" max="10254" width="41.28515625" style="26" customWidth="1"/>
    <col min="10255" max="10294" width="7.28515625" style="26" customWidth="1"/>
    <col min="10295" max="10495" width="9.140625" style="26"/>
    <col min="10496" max="10496" width="6.5703125" style="26" bestFit="1" customWidth="1"/>
    <col min="10497" max="10497" width="53.85546875" style="26" customWidth="1"/>
    <col min="10498" max="10498" width="8.42578125" style="26" bestFit="1" customWidth="1"/>
    <col min="10499" max="10499" width="4.42578125" style="26" bestFit="1" customWidth="1"/>
    <col min="10500" max="10500" width="12" style="26" customWidth="1"/>
    <col min="10501" max="10501" width="3.5703125" style="26" customWidth="1"/>
    <col min="10502" max="10502" width="9.140625" style="26"/>
    <col min="10503" max="10503" width="11.28515625" style="26" customWidth="1"/>
    <col min="10504" max="10507" width="7.28515625" style="26" customWidth="1"/>
    <col min="10508" max="10508" width="26.140625" style="26" customWidth="1"/>
    <col min="10509" max="10509" width="40" style="26" customWidth="1"/>
    <col min="10510" max="10510" width="41.28515625" style="26" customWidth="1"/>
    <col min="10511" max="10550" width="7.28515625" style="26" customWidth="1"/>
    <col min="10551" max="10751" width="9.140625" style="26"/>
    <col min="10752" max="10752" width="6.5703125" style="26" bestFit="1" customWidth="1"/>
    <col min="10753" max="10753" width="53.85546875" style="26" customWidth="1"/>
    <col min="10754" max="10754" width="8.42578125" style="26" bestFit="1" customWidth="1"/>
    <col min="10755" max="10755" width="4.42578125" style="26" bestFit="1" customWidth="1"/>
    <col min="10756" max="10756" width="12" style="26" customWidth="1"/>
    <col min="10757" max="10757" width="3.5703125" style="26" customWidth="1"/>
    <col min="10758" max="10758" width="9.140625" style="26"/>
    <col min="10759" max="10759" width="11.28515625" style="26" customWidth="1"/>
    <col min="10760" max="10763" width="7.28515625" style="26" customWidth="1"/>
    <col min="10764" max="10764" width="26.140625" style="26" customWidth="1"/>
    <col min="10765" max="10765" width="40" style="26" customWidth="1"/>
    <col min="10766" max="10766" width="41.28515625" style="26" customWidth="1"/>
    <col min="10767" max="10806" width="7.28515625" style="26" customWidth="1"/>
    <col min="10807" max="11007" width="9.140625" style="26"/>
    <col min="11008" max="11008" width="6.5703125" style="26" bestFit="1" customWidth="1"/>
    <col min="11009" max="11009" width="53.85546875" style="26" customWidth="1"/>
    <col min="11010" max="11010" width="8.42578125" style="26" bestFit="1" customWidth="1"/>
    <col min="11011" max="11011" width="4.42578125" style="26" bestFit="1" customWidth="1"/>
    <col min="11012" max="11012" width="12" style="26" customWidth="1"/>
    <col min="11013" max="11013" width="3.5703125" style="26" customWidth="1"/>
    <col min="11014" max="11014" width="9.140625" style="26"/>
    <col min="11015" max="11015" width="11.28515625" style="26" customWidth="1"/>
    <col min="11016" max="11019" width="7.28515625" style="26" customWidth="1"/>
    <col min="11020" max="11020" width="26.140625" style="26" customWidth="1"/>
    <col min="11021" max="11021" width="40" style="26" customWidth="1"/>
    <col min="11022" max="11022" width="41.28515625" style="26" customWidth="1"/>
    <col min="11023" max="11062" width="7.28515625" style="26" customWidth="1"/>
    <col min="11063" max="11263" width="9.140625" style="26"/>
    <col min="11264" max="11264" width="6.5703125" style="26" bestFit="1" customWidth="1"/>
    <col min="11265" max="11265" width="53.85546875" style="26" customWidth="1"/>
    <col min="11266" max="11266" width="8.42578125" style="26" bestFit="1" customWidth="1"/>
    <col min="11267" max="11267" width="4.42578125" style="26" bestFit="1" customWidth="1"/>
    <col min="11268" max="11268" width="12" style="26" customWidth="1"/>
    <col min="11269" max="11269" width="3.5703125" style="26" customWidth="1"/>
    <col min="11270" max="11270" width="9.140625" style="26"/>
    <col min="11271" max="11271" width="11.28515625" style="26" customWidth="1"/>
    <col min="11272" max="11275" width="7.28515625" style="26" customWidth="1"/>
    <col min="11276" max="11276" width="26.140625" style="26" customWidth="1"/>
    <col min="11277" max="11277" width="40" style="26" customWidth="1"/>
    <col min="11278" max="11278" width="41.28515625" style="26" customWidth="1"/>
    <col min="11279" max="11318" width="7.28515625" style="26" customWidth="1"/>
    <col min="11319" max="11519" width="9.140625" style="26"/>
    <col min="11520" max="11520" width="6.5703125" style="26" bestFit="1" customWidth="1"/>
    <col min="11521" max="11521" width="53.85546875" style="26" customWidth="1"/>
    <col min="11522" max="11522" width="8.42578125" style="26" bestFit="1" customWidth="1"/>
    <col min="11523" max="11523" width="4.42578125" style="26" bestFit="1" customWidth="1"/>
    <col min="11524" max="11524" width="12" style="26" customWidth="1"/>
    <col min="11525" max="11525" width="3.5703125" style="26" customWidth="1"/>
    <col min="11526" max="11526" width="9.140625" style="26"/>
    <col min="11527" max="11527" width="11.28515625" style="26" customWidth="1"/>
    <col min="11528" max="11531" width="7.28515625" style="26" customWidth="1"/>
    <col min="11532" max="11532" width="26.140625" style="26" customWidth="1"/>
    <col min="11533" max="11533" width="40" style="26" customWidth="1"/>
    <col min="11534" max="11534" width="41.28515625" style="26" customWidth="1"/>
    <col min="11535" max="11574" width="7.28515625" style="26" customWidth="1"/>
    <col min="11575" max="11775" width="9.140625" style="26"/>
    <col min="11776" max="11776" width="6.5703125" style="26" bestFit="1" customWidth="1"/>
    <col min="11777" max="11777" width="53.85546875" style="26" customWidth="1"/>
    <col min="11778" max="11778" width="8.42578125" style="26" bestFit="1" customWidth="1"/>
    <col min="11779" max="11779" width="4.42578125" style="26" bestFit="1" customWidth="1"/>
    <col min="11780" max="11780" width="12" style="26" customWidth="1"/>
    <col min="11781" max="11781" width="3.5703125" style="26" customWidth="1"/>
    <col min="11782" max="11782" width="9.140625" style="26"/>
    <col min="11783" max="11783" width="11.28515625" style="26" customWidth="1"/>
    <col min="11784" max="11787" width="7.28515625" style="26" customWidth="1"/>
    <col min="11788" max="11788" width="26.140625" style="26" customWidth="1"/>
    <col min="11789" max="11789" width="40" style="26" customWidth="1"/>
    <col min="11790" max="11790" width="41.28515625" style="26" customWidth="1"/>
    <col min="11791" max="11830" width="7.28515625" style="26" customWidth="1"/>
    <col min="11831" max="12031" width="9.140625" style="26"/>
    <col min="12032" max="12032" width="6.5703125" style="26" bestFit="1" customWidth="1"/>
    <col min="12033" max="12033" width="53.85546875" style="26" customWidth="1"/>
    <col min="12034" max="12034" width="8.42578125" style="26" bestFit="1" customWidth="1"/>
    <col min="12035" max="12035" width="4.42578125" style="26" bestFit="1" customWidth="1"/>
    <col min="12036" max="12036" width="12" style="26" customWidth="1"/>
    <col min="12037" max="12037" width="3.5703125" style="26" customWidth="1"/>
    <col min="12038" max="12038" width="9.140625" style="26"/>
    <col min="12039" max="12039" width="11.28515625" style="26" customWidth="1"/>
    <col min="12040" max="12043" width="7.28515625" style="26" customWidth="1"/>
    <col min="12044" max="12044" width="26.140625" style="26" customWidth="1"/>
    <col min="12045" max="12045" width="40" style="26" customWidth="1"/>
    <col min="12046" max="12046" width="41.28515625" style="26" customWidth="1"/>
    <col min="12047" max="12086" width="7.28515625" style="26" customWidth="1"/>
    <col min="12087" max="12287" width="9.140625" style="26"/>
    <col min="12288" max="12288" width="6.5703125" style="26" bestFit="1" customWidth="1"/>
    <col min="12289" max="12289" width="53.85546875" style="26" customWidth="1"/>
    <col min="12290" max="12290" width="8.42578125" style="26" bestFit="1" customWidth="1"/>
    <col min="12291" max="12291" width="4.42578125" style="26" bestFit="1" customWidth="1"/>
    <col min="12292" max="12292" width="12" style="26" customWidth="1"/>
    <col min="12293" max="12293" width="3.5703125" style="26" customWidth="1"/>
    <col min="12294" max="12294" width="9.140625" style="26"/>
    <col min="12295" max="12295" width="11.28515625" style="26" customWidth="1"/>
    <col min="12296" max="12299" width="7.28515625" style="26" customWidth="1"/>
    <col min="12300" max="12300" width="26.140625" style="26" customWidth="1"/>
    <col min="12301" max="12301" width="40" style="26" customWidth="1"/>
    <col min="12302" max="12302" width="41.28515625" style="26" customWidth="1"/>
    <col min="12303" max="12342" width="7.28515625" style="26" customWidth="1"/>
    <col min="12343" max="12543" width="9.140625" style="26"/>
    <col min="12544" max="12544" width="6.5703125" style="26" bestFit="1" customWidth="1"/>
    <col min="12545" max="12545" width="53.85546875" style="26" customWidth="1"/>
    <col min="12546" max="12546" width="8.42578125" style="26" bestFit="1" customWidth="1"/>
    <col min="12547" max="12547" width="4.42578125" style="26" bestFit="1" customWidth="1"/>
    <col min="12548" max="12548" width="12" style="26" customWidth="1"/>
    <col min="12549" max="12549" width="3.5703125" style="26" customWidth="1"/>
    <col min="12550" max="12550" width="9.140625" style="26"/>
    <col min="12551" max="12551" width="11.28515625" style="26" customWidth="1"/>
    <col min="12552" max="12555" width="7.28515625" style="26" customWidth="1"/>
    <col min="12556" max="12556" width="26.140625" style="26" customWidth="1"/>
    <col min="12557" max="12557" width="40" style="26" customWidth="1"/>
    <col min="12558" max="12558" width="41.28515625" style="26" customWidth="1"/>
    <col min="12559" max="12598" width="7.28515625" style="26" customWidth="1"/>
    <col min="12599" max="12799" width="9.140625" style="26"/>
    <col min="12800" max="12800" width="6.5703125" style="26" bestFit="1" customWidth="1"/>
    <col min="12801" max="12801" width="53.85546875" style="26" customWidth="1"/>
    <col min="12802" max="12802" width="8.42578125" style="26" bestFit="1" customWidth="1"/>
    <col min="12803" max="12803" width="4.42578125" style="26" bestFit="1" customWidth="1"/>
    <col min="12804" max="12804" width="12" style="26" customWidth="1"/>
    <col min="12805" max="12805" width="3.5703125" style="26" customWidth="1"/>
    <col min="12806" max="12806" width="9.140625" style="26"/>
    <col min="12807" max="12807" width="11.28515625" style="26" customWidth="1"/>
    <col min="12808" max="12811" width="7.28515625" style="26" customWidth="1"/>
    <col min="12812" max="12812" width="26.140625" style="26" customWidth="1"/>
    <col min="12813" max="12813" width="40" style="26" customWidth="1"/>
    <col min="12814" max="12814" width="41.28515625" style="26" customWidth="1"/>
    <col min="12815" max="12854" width="7.28515625" style="26" customWidth="1"/>
    <col min="12855" max="13055" width="9.140625" style="26"/>
    <col min="13056" max="13056" width="6.5703125" style="26" bestFit="1" customWidth="1"/>
    <col min="13057" max="13057" width="53.85546875" style="26" customWidth="1"/>
    <col min="13058" max="13058" width="8.42578125" style="26" bestFit="1" customWidth="1"/>
    <col min="13059" max="13059" width="4.42578125" style="26" bestFit="1" customWidth="1"/>
    <col min="13060" max="13060" width="12" style="26" customWidth="1"/>
    <col min="13061" max="13061" width="3.5703125" style="26" customWidth="1"/>
    <col min="13062" max="13062" width="9.140625" style="26"/>
    <col min="13063" max="13063" width="11.28515625" style="26" customWidth="1"/>
    <col min="13064" max="13067" width="7.28515625" style="26" customWidth="1"/>
    <col min="13068" max="13068" width="26.140625" style="26" customWidth="1"/>
    <col min="13069" max="13069" width="40" style="26" customWidth="1"/>
    <col min="13070" max="13070" width="41.28515625" style="26" customWidth="1"/>
    <col min="13071" max="13110" width="7.28515625" style="26" customWidth="1"/>
    <col min="13111" max="13311" width="9.140625" style="26"/>
    <col min="13312" max="13312" width="6.5703125" style="26" bestFit="1" customWidth="1"/>
    <col min="13313" max="13313" width="53.85546875" style="26" customWidth="1"/>
    <col min="13314" max="13314" width="8.42578125" style="26" bestFit="1" customWidth="1"/>
    <col min="13315" max="13315" width="4.42578125" style="26" bestFit="1" customWidth="1"/>
    <col min="13316" max="13316" width="12" style="26" customWidth="1"/>
    <col min="13317" max="13317" width="3.5703125" style="26" customWidth="1"/>
    <col min="13318" max="13318" width="9.140625" style="26"/>
    <col min="13319" max="13319" width="11.28515625" style="26" customWidth="1"/>
    <col min="13320" max="13323" width="7.28515625" style="26" customWidth="1"/>
    <col min="13324" max="13324" width="26.140625" style="26" customWidth="1"/>
    <col min="13325" max="13325" width="40" style="26" customWidth="1"/>
    <col min="13326" max="13326" width="41.28515625" style="26" customWidth="1"/>
    <col min="13327" max="13366" width="7.28515625" style="26" customWidth="1"/>
    <col min="13367" max="13567" width="9.140625" style="26"/>
    <col min="13568" max="13568" width="6.5703125" style="26" bestFit="1" customWidth="1"/>
    <col min="13569" max="13569" width="53.85546875" style="26" customWidth="1"/>
    <col min="13570" max="13570" width="8.42578125" style="26" bestFit="1" customWidth="1"/>
    <col min="13571" max="13571" width="4.42578125" style="26" bestFit="1" customWidth="1"/>
    <col min="13572" max="13572" width="12" style="26" customWidth="1"/>
    <col min="13573" max="13573" width="3.5703125" style="26" customWidth="1"/>
    <col min="13574" max="13574" width="9.140625" style="26"/>
    <col min="13575" max="13575" width="11.28515625" style="26" customWidth="1"/>
    <col min="13576" max="13579" width="7.28515625" style="26" customWidth="1"/>
    <col min="13580" max="13580" width="26.140625" style="26" customWidth="1"/>
    <col min="13581" max="13581" width="40" style="26" customWidth="1"/>
    <col min="13582" max="13582" width="41.28515625" style="26" customWidth="1"/>
    <col min="13583" max="13622" width="7.28515625" style="26" customWidth="1"/>
    <col min="13623" max="13823" width="9.140625" style="26"/>
    <col min="13824" max="13824" width="6.5703125" style="26" bestFit="1" customWidth="1"/>
    <col min="13825" max="13825" width="53.85546875" style="26" customWidth="1"/>
    <col min="13826" max="13826" width="8.42578125" style="26" bestFit="1" customWidth="1"/>
    <col min="13827" max="13827" width="4.42578125" style="26" bestFit="1" customWidth="1"/>
    <col min="13828" max="13828" width="12" style="26" customWidth="1"/>
    <col min="13829" max="13829" width="3.5703125" style="26" customWidth="1"/>
    <col min="13830" max="13830" width="9.140625" style="26"/>
    <col min="13831" max="13831" width="11.28515625" style="26" customWidth="1"/>
    <col min="13832" max="13835" width="7.28515625" style="26" customWidth="1"/>
    <col min="13836" max="13836" width="26.140625" style="26" customWidth="1"/>
    <col min="13837" max="13837" width="40" style="26" customWidth="1"/>
    <col min="13838" max="13838" width="41.28515625" style="26" customWidth="1"/>
    <col min="13839" max="13878" width="7.28515625" style="26" customWidth="1"/>
    <col min="13879" max="14079" width="9.140625" style="26"/>
    <col min="14080" max="14080" width="6.5703125" style="26" bestFit="1" customWidth="1"/>
    <col min="14081" max="14081" width="53.85546875" style="26" customWidth="1"/>
    <col min="14082" max="14082" width="8.42578125" style="26" bestFit="1" customWidth="1"/>
    <col min="14083" max="14083" width="4.42578125" style="26" bestFit="1" customWidth="1"/>
    <col min="14084" max="14084" width="12" style="26" customWidth="1"/>
    <col min="14085" max="14085" width="3.5703125" style="26" customWidth="1"/>
    <col min="14086" max="14086" width="9.140625" style="26"/>
    <col min="14087" max="14087" width="11.28515625" style="26" customWidth="1"/>
    <col min="14088" max="14091" width="7.28515625" style="26" customWidth="1"/>
    <col min="14092" max="14092" width="26.140625" style="26" customWidth="1"/>
    <col min="14093" max="14093" width="40" style="26" customWidth="1"/>
    <col min="14094" max="14094" width="41.28515625" style="26" customWidth="1"/>
    <col min="14095" max="14134" width="7.28515625" style="26" customWidth="1"/>
    <col min="14135" max="14335" width="9.140625" style="26"/>
    <col min="14336" max="14336" width="6.5703125" style="26" bestFit="1" customWidth="1"/>
    <col min="14337" max="14337" width="53.85546875" style="26" customWidth="1"/>
    <col min="14338" max="14338" width="8.42578125" style="26" bestFit="1" customWidth="1"/>
    <col min="14339" max="14339" width="4.42578125" style="26" bestFit="1" customWidth="1"/>
    <col min="14340" max="14340" width="12" style="26" customWidth="1"/>
    <col min="14341" max="14341" width="3.5703125" style="26" customWidth="1"/>
    <col min="14342" max="14342" width="9.140625" style="26"/>
    <col min="14343" max="14343" width="11.28515625" style="26" customWidth="1"/>
    <col min="14344" max="14347" width="7.28515625" style="26" customWidth="1"/>
    <col min="14348" max="14348" width="26.140625" style="26" customWidth="1"/>
    <col min="14349" max="14349" width="40" style="26" customWidth="1"/>
    <col min="14350" max="14350" width="41.28515625" style="26" customWidth="1"/>
    <col min="14351" max="14390" width="7.28515625" style="26" customWidth="1"/>
    <col min="14391" max="14591" width="9.140625" style="26"/>
    <col min="14592" max="14592" width="6.5703125" style="26" bestFit="1" customWidth="1"/>
    <col min="14593" max="14593" width="53.85546875" style="26" customWidth="1"/>
    <col min="14594" max="14594" width="8.42578125" style="26" bestFit="1" customWidth="1"/>
    <col min="14595" max="14595" width="4.42578125" style="26" bestFit="1" customWidth="1"/>
    <col min="14596" max="14596" width="12" style="26" customWidth="1"/>
    <col min="14597" max="14597" width="3.5703125" style="26" customWidth="1"/>
    <col min="14598" max="14598" width="9.140625" style="26"/>
    <col min="14599" max="14599" width="11.28515625" style="26" customWidth="1"/>
    <col min="14600" max="14603" width="7.28515625" style="26" customWidth="1"/>
    <col min="14604" max="14604" width="26.140625" style="26" customWidth="1"/>
    <col min="14605" max="14605" width="40" style="26" customWidth="1"/>
    <col min="14606" max="14606" width="41.28515625" style="26" customWidth="1"/>
    <col min="14607" max="14646" width="7.28515625" style="26" customWidth="1"/>
    <col min="14647" max="14847" width="9.140625" style="26"/>
    <col min="14848" max="14848" width="6.5703125" style="26" bestFit="1" customWidth="1"/>
    <col min="14849" max="14849" width="53.85546875" style="26" customWidth="1"/>
    <col min="14850" max="14850" width="8.42578125" style="26" bestFit="1" customWidth="1"/>
    <col min="14851" max="14851" width="4.42578125" style="26" bestFit="1" customWidth="1"/>
    <col min="14852" max="14852" width="12" style="26" customWidth="1"/>
    <col min="14853" max="14853" width="3.5703125" style="26" customWidth="1"/>
    <col min="14854" max="14854" width="9.140625" style="26"/>
    <col min="14855" max="14855" width="11.28515625" style="26" customWidth="1"/>
    <col min="14856" max="14859" width="7.28515625" style="26" customWidth="1"/>
    <col min="14860" max="14860" width="26.140625" style="26" customWidth="1"/>
    <col min="14861" max="14861" width="40" style="26" customWidth="1"/>
    <col min="14862" max="14862" width="41.28515625" style="26" customWidth="1"/>
    <col min="14863" max="14902" width="7.28515625" style="26" customWidth="1"/>
    <col min="14903" max="15103" width="9.140625" style="26"/>
    <col min="15104" max="15104" width="6.5703125" style="26" bestFit="1" customWidth="1"/>
    <col min="15105" max="15105" width="53.85546875" style="26" customWidth="1"/>
    <col min="15106" max="15106" width="8.42578125" style="26" bestFit="1" customWidth="1"/>
    <col min="15107" max="15107" width="4.42578125" style="26" bestFit="1" customWidth="1"/>
    <col min="15108" max="15108" width="12" style="26" customWidth="1"/>
    <col min="15109" max="15109" width="3.5703125" style="26" customWidth="1"/>
    <col min="15110" max="15110" width="9.140625" style="26"/>
    <col min="15111" max="15111" width="11.28515625" style="26" customWidth="1"/>
    <col min="15112" max="15115" width="7.28515625" style="26" customWidth="1"/>
    <col min="15116" max="15116" width="26.140625" style="26" customWidth="1"/>
    <col min="15117" max="15117" width="40" style="26" customWidth="1"/>
    <col min="15118" max="15118" width="41.28515625" style="26" customWidth="1"/>
    <col min="15119" max="15158" width="7.28515625" style="26" customWidth="1"/>
    <col min="15159" max="15359" width="9.140625" style="26"/>
    <col min="15360" max="15360" width="6.5703125" style="26" bestFit="1" customWidth="1"/>
    <col min="15361" max="15361" width="53.85546875" style="26" customWidth="1"/>
    <col min="15362" max="15362" width="8.42578125" style="26" bestFit="1" customWidth="1"/>
    <col min="15363" max="15363" width="4.42578125" style="26" bestFit="1" customWidth="1"/>
    <col min="15364" max="15364" width="12" style="26" customWidth="1"/>
    <col min="15365" max="15365" width="3.5703125" style="26" customWidth="1"/>
    <col min="15366" max="15366" width="9.140625" style="26"/>
    <col min="15367" max="15367" width="11.28515625" style="26" customWidth="1"/>
    <col min="15368" max="15371" width="7.28515625" style="26" customWidth="1"/>
    <col min="15372" max="15372" width="26.140625" style="26" customWidth="1"/>
    <col min="15373" max="15373" width="40" style="26" customWidth="1"/>
    <col min="15374" max="15374" width="41.28515625" style="26" customWidth="1"/>
    <col min="15375" max="15414" width="7.28515625" style="26" customWidth="1"/>
    <col min="15415" max="15615" width="9.140625" style="26"/>
    <col min="15616" max="15616" width="6.5703125" style="26" bestFit="1" customWidth="1"/>
    <col min="15617" max="15617" width="53.85546875" style="26" customWidth="1"/>
    <col min="15618" max="15618" width="8.42578125" style="26" bestFit="1" customWidth="1"/>
    <col min="15619" max="15619" width="4.42578125" style="26" bestFit="1" customWidth="1"/>
    <col min="15620" max="15620" width="12" style="26" customWidth="1"/>
    <col min="15621" max="15621" width="3.5703125" style="26" customWidth="1"/>
    <col min="15622" max="15622" width="9.140625" style="26"/>
    <col min="15623" max="15623" width="11.28515625" style="26" customWidth="1"/>
    <col min="15624" max="15627" width="7.28515625" style="26" customWidth="1"/>
    <col min="15628" max="15628" width="26.140625" style="26" customWidth="1"/>
    <col min="15629" max="15629" width="40" style="26" customWidth="1"/>
    <col min="15630" max="15630" width="41.28515625" style="26" customWidth="1"/>
    <col min="15631" max="15670" width="7.28515625" style="26" customWidth="1"/>
    <col min="15671" max="15871" width="9.140625" style="26"/>
    <col min="15872" max="15872" width="6.5703125" style="26" bestFit="1" customWidth="1"/>
    <col min="15873" max="15873" width="53.85546875" style="26" customWidth="1"/>
    <col min="15874" max="15874" width="8.42578125" style="26" bestFit="1" customWidth="1"/>
    <col min="15875" max="15875" width="4.42578125" style="26" bestFit="1" customWidth="1"/>
    <col min="15876" max="15876" width="12" style="26" customWidth="1"/>
    <col min="15877" max="15877" width="3.5703125" style="26" customWidth="1"/>
    <col min="15878" max="15878" width="9.140625" style="26"/>
    <col min="15879" max="15879" width="11.28515625" style="26" customWidth="1"/>
    <col min="15880" max="15883" width="7.28515625" style="26" customWidth="1"/>
    <col min="15884" max="15884" width="26.140625" style="26" customWidth="1"/>
    <col min="15885" max="15885" width="40" style="26" customWidth="1"/>
    <col min="15886" max="15886" width="41.28515625" style="26" customWidth="1"/>
    <col min="15887" max="15926" width="7.28515625" style="26" customWidth="1"/>
    <col min="15927" max="16127" width="9.140625" style="26"/>
    <col min="16128" max="16128" width="6.5703125" style="26" bestFit="1" customWidth="1"/>
    <col min="16129" max="16129" width="53.85546875" style="26" customWidth="1"/>
    <col min="16130" max="16130" width="8.42578125" style="26" bestFit="1" customWidth="1"/>
    <col min="16131" max="16131" width="4.42578125" style="26" bestFit="1" customWidth="1"/>
    <col min="16132" max="16132" width="12" style="26" customWidth="1"/>
    <col min="16133" max="16133" width="3.5703125" style="26" customWidth="1"/>
    <col min="16134" max="16134" width="9.140625" style="26"/>
    <col min="16135" max="16135" width="11.28515625" style="26" customWidth="1"/>
    <col min="16136" max="16139" width="7.28515625" style="26" customWidth="1"/>
    <col min="16140" max="16140" width="26.140625" style="26" customWidth="1"/>
    <col min="16141" max="16141" width="40" style="26" customWidth="1"/>
    <col min="16142" max="16142" width="41.28515625" style="26" customWidth="1"/>
    <col min="16143" max="16182" width="7.28515625" style="26" customWidth="1"/>
    <col min="16183" max="16384" width="9.140625" style="26"/>
  </cols>
  <sheetData>
    <row r="1" spans="1:7" s="13" customFormat="1" ht="18.75">
      <c r="A1" s="579" t="s">
        <v>279</v>
      </c>
      <c r="B1" s="579"/>
      <c r="C1" s="579"/>
      <c r="D1" s="579"/>
      <c r="E1" s="579"/>
    </row>
    <row r="2" spans="1:7" s="13" customFormat="1" ht="18.75">
      <c r="A2" s="15"/>
      <c r="B2" s="15"/>
      <c r="C2" s="15"/>
      <c r="D2" s="15"/>
      <c r="E2" s="16"/>
    </row>
    <row r="3" spans="1:7" s="18" customFormat="1" ht="63.75" customHeight="1">
      <c r="A3" s="17"/>
      <c r="B3" s="568" t="s">
        <v>280</v>
      </c>
      <c r="C3" s="568"/>
      <c r="D3" s="568"/>
      <c r="E3" s="568"/>
      <c r="F3" s="17"/>
    </row>
    <row r="4" spans="1:7" ht="13.15" customHeight="1">
      <c r="D4" s="22"/>
      <c r="F4" s="24"/>
    </row>
    <row r="5" spans="1:7" ht="15" customHeight="1">
      <c r="A5" s="27"/>
      <c r="B5" s="28"/>
      <c r="C5" s="29"/>
      <c r="D5" s="31"/>
      <c r="E5" s="30"/>
      <c r="F5" s="30"/>
      <c r="G5" s="26"/>
    </row>
    <row r="6" spans="1:7">
      <c r="A6" s="260" t="s">
        <v>287</v>
      </c>
      <c r="B6" s="260"/>
      <c r="C6" s="260"/>
      <c r="D6" s="260"/>
      <c r="E6" s="260"/>
      <c r="F6" s="260"/>
      <c r="G6" s="32"/>
    </row>
    <row r="7" spans="1:7">
      <c r="A7" s="260"/>
      <c r="B7" s="260"/>
      <c r="C7" s="260"/>
      <c r="D7" s="260"/>
      <c r="E7" s="260"/>
      <c r="F7" s="260"/>
      <c r="G7" s="32"/>
    </row>
    <row r="8" spans="1:7" ht="45">
      <c r="A8" s="196" t="s">
        <v>281</v>
      </c>
      <c r="B8" s="593" t="s">
        <v>282</v>
      </c>
      <c r="C8" s="593" t="s">
        <v>283</v>
      </c>
      <c r="D8" s="199" t="s">
        <v>284</v>
      </c>
      <c r="E8" s="594" t="s">
        <v>285</v>
      </c>
      <c r="F8" s="594" t="s">
        <v>286</v>
      </c>
    </row>
    <row r="9" spans="1:7" s="40" customFormat="1" ht="94.5" customHeight="1">
      <c r="A9" s="206" t="s">
        <v>288</v>
      </c>
      <c r="B9" s="207" t="s">
        <v>289</v>
      </c>
      <c r="C9" s="208"/>
      <c r="D9" s="209"/>
      <c r="E9" s="210"/>
      <c r="F9" s="211"/>
      <c r="G9" s="39"/>
    </row>
    <row r="10" spans="1:7" s="40" customFormat="1" ht="15.75">
      <c r="A10" s="206"/>
      <c r="B10" s="207" t="s">
        <v>290</v>
      </c>
      <c r="C10" s="208"/>
      <c r="D10" s="209"/>
      <c r="E10" s="210"/>
      <c r="F10" s="211"/>
      <c r="G10" s="39"/>
    </row>
    <row r="11" spans="1:7" s="40" customFormat="1" ht="15.75">
      <c r="A11" s="206"/>
      <c r="B11" s="207" t="s">
        <v>291</v>
      </c>
      <c r="C11" s="208"/>
      <c r="D11" s="209"/>
      <c r="E11" s="210"/>
      <c r="F11" s="211"/>
      <c r="G11" s="39"/>
    </row>
    <row r="12" spans="1:7" s="40" customFormat="1" ht="15.75">
      <c r="A12" s="206"/>
      <c r="B12" s="207" t="s">
        <v>292</v>
      </c>
      <c r="C12" s="208"/>
      <c r="D12" s="209"/>
      <c r="E12" s="210"/>
      <c r="F12" s="211"/>
      <c r="G12" s="39"/>
    </row>
    <row r="13" spans="1:7" s="40" customFormat="1" ht="15.75">
      <c r="A13" s="206"/>
      <c r="B13" s="207" t="s">
        <v>293</v>
      </c>
      <c r="C13" s="208"/>
      <c r="D13" s="209"/>
      <c r="E13" s="210"/>
      <c r="F13" s="211"/>
      <c r="G13" s="39"/>
    </row>
    <row r="14" spans="1:7" s="40" customFormat="1" ht="15.75">
      <c r="A14" s="206"/>
      <c r="B14" s="207" t="s">
        <v>294</v>
      </c>
      <c r="C14" s="208"/>
      <c r="D14" s="209"/>
      <c r="E14" s="210"/>
      <c r="F14" s="211"/>
      <c r="G14" s="39"/>
    </row>
    <row r="15" spans="1:7" s="40" customFormat="1" ht="15.75">
      <c r="A15" s="206"/>
      <c r="B15" s="207" t="s">
        <v>295</v>
      </c>
      <c r="C15" s="208"/>
      <c r="D15" s="209"/>
      <c r="E15" s="210"/>
      <c r="F15" s="211"/>
      <c r="G15" s="39"/>
    </row>
    <row r="16" spans="1:7" s="40" customFormat="1" ht="15.75">
      <c r="A16" s="206"/>
      <c r="B16" s="207" t="s">
        <v>296</v>
      </c>
      <c r="C16" s="208"/>
      <c r="D16" s="209"/>
      <c r="E16" s="210"/>
      <c r="F16" s="211"/>
      <c r="G16" s="39"/>
    </row>
    <row r="17" spans="1:7" s="40" customFormat="1" ht="15.75">
      <c r="A17" s="206"/>
      <c r="B17" s="207" t="s">
        <v>297</v>
      </c>
      <c r="C17" s="208"/>
      <c r="D17" s="209"/>
      <c r="E17" s="210"/>
      <c r="F17" s="211"/>
      <c r="G17" s="39"/>
    </row>
    <row r="18" spans="1:7" s="40" customFormat="1" ht="15.75">
      <c r="A18" s="206"/>
      <c r="B18" s="207" t="s">
        <v>298</v>
      </c>
      <c r="C18" s="208"/>
      <c r="D18" s="209"/>
      <c r="E18" s="210"/>
      <c r="F18" s="211"/>
      <c r="G18" s="39"/>
    </row>
    <row r="19" spans="1:7" s="40" customFormat="1" ht="15.75">
      <c r="A19" s="206"/>
      <c r="B19" s="207" t="s">
        <v>299</v>
      </c>
      <c r="C19" s="208"/>
      <c r="D19" s="209"/>
      <c r="E19" s="210"/>
      <c r="F19" s="211"/>
      <c r="G19" s="39"/>
    </row>
    <row r="20" spans="1:7" s="40" customFormat="1" ht="15.75">
      <c r="A20" s="206"/>
      <c r="B20" s="207" t="s">
        <v>300</v>
      </c>
      <c r="C20" s="208"/>
      <c r="D20" s="209"/>
      <c r="E20" s="210"/>
      <c r="F20" s="211"/>
      <c r="G20" s="39"/>
    </row>
    <row r="21" spans="1:7" s="40" customFormat="1" ht="15.75">
      <c r="A21" s="206"/>
      <c r="B21" s="207" t="s">
        <v>301</v>
      </c>
      <c r="C21" s="208"/>
      <c r="D21" s="209"/>
      <c r="E21" s="210"/>
      <c r="F21" s="211"/>
      <c r="G21" s="39"/>
    </row>
    <row r="22" spans="1:7" s="40" customFormat="1" ht="15.75">
      <c r="A22" s="206"/>
      <c r="B22" s="207" t="s">
        <v>302</v>
      </c>
      <c r="C22" s="208"/>
      <c r="D22" s="209"/>
      <c r="E22" s="210"/>
      <c r="F22" s="211"/>
      <c r="G22" s="39"/>
    </row>
    <row r="23" spans="1:7" s="40" customFormat="1" ht="15.75">
      <c r="A23" s="206"/>
      <c r="B23" s="207" t="s">
        <v>303</v>
      </c>
      <c r="C23" s="208"/>
      <c r="D23" s="209"/>
      <c r="E23" s="210"/>
      <c r="F23" s="211"/>
      <c r="G23" s="39"/>
    </row>
    <row r="24" spans="1:7" s="40" customFormat="1" ht="15.75">
      <c r="A24" s="206"/>
      <c r="B24" s="207" t="s">
        <v>304</v>
      </c>
      <c r="C24" s="208"/>
      <c r="D24" s="209"/>
      <c r="E24" s="210"/>
      <c r="F24" s="211"/>
      <c r="G24" s="39"/>
    </row>
    <row r="25" spans="1:7" s="40" customFormat="1" ht="15.75">
      <c r="A25" s="206"/>
      <c r="B25" s="207" t="s">
        <v>305</v>
      </c>
      <c r="C25" s="208"/>
      <c r="D25" s="209"/>
      <c r="E25" s="210"/>
      <c r="F25" s="211"/>
      <c r="G25" s="39"/>
    </row>
    <row r="26" spans="1:7" s="40" customFormat="1" ht="15.75">
      <c r="A26" s="206"/>
      <c r="B26" s="207" t="s">
        <v>306</v>
      </c>
      <c r="C26" s="208"/>
      <c r="D26" s="209"/>
      <c r="E26" s="210"/>
      <c r="F26" s="211"/>
      <c r="G26" s="39"/>
    </row>
    <row r="27" spans="1:7" s="40" customFormat="1" ht="15.75">
      <c r="A27" s="206"/>
      <c r="B27" s="207" t="s">
        <v>307</v>
      </c>
      <c r="C27" s="208"/>
      <c r="D27" s="209"/>
      <c r="E27" s="210"/>
      <c r="F27" s="211"/>
      <c r="G27" s="39"/>
    </row>
    <row r="28" spans="1:7" s="40" customFormat="1" ht="15.75">
      <c r="A28" s="206"/>
      <c r="B28" s="207" t="s">
        <v>308</v>
      </c>
      <c r="C28" s="208"/>
      <c r="D28" s="209"/>
      <c r="E28" s="210"/>
      <c r="F28" s="211"/>
      <c r="G28" s="39"/>
    </row>
    <row r="29" spans="1:7" s="40" customFormat="1" ht="15.75">
      <c r="A29" s="206"/>
      <c r="B29" s="207" t="s">
        <v>309</v>
      </c>
      <c r="C29" s="208"/>
      <c r="D29" s="209"/>
      <c r="E29" s="210"/>
      <c r="F29" s="211"/>
      <c r="G29" s="39"/>
    </row>
    <row r="30" spans="1:7" s="40" customFormat="1" ht="15.75">
      <c r="A30" s="206"/>
      <c r="B30" s="207" t="s">
        <v>310</v>
      </c>
      <c r="C30" s="208"/>
      <c r="D30" s="209"/>
      <c r="E30" s="210"/>
      <c r="F30" s="211"/>
      <c r="G30" s="39"/>
    </row>
    <row r="31" spans="1:7" s="40" customFormat="1" ht="15.75">
      <c r="A31" s="206"/>
      <c r="B31" s="207" t="s">
        <v>311</v>
      </c>
      <c r="C31" s="208"/>
      <c r="D31" s="209"/>
      <c r="E31" s="210"/>
      <c r="F31" s="211"/>
      <c r="G31" s="39"/>
    </row>
    <row r="32" spans="1:7" s="40" customFormat="1" ht="31.5">
      <c r="A32" s="206"/>
      <c r="B32" s="207" t="s">
        <v>312</v>
      </c>
      <c r="C32" s="208"/>
      <c r="D32" s="209"/>
      <c r="E32" s="210"/>
      <c r="F32" s="211"/>
      <c r="G32" s="39"/>
    </row>
    <row r="33" spans="1:7" s="40" customFormat="1" ht="31.5">
      <c r="A33" s="206"/>
      <c r="B33" s="207" t="s">
        <v>313</v>
      </c>
      <c r="C33" s="208"/>
      <c r="D33" s="209"/>
      <c r="E33" s="210"/>
      <c r="F33" s="211"/>
      <c r="G33" s="39"/>
    </row>
    <row r="34" spans="1:7" s="40" customFormat="1" ht="15.75">
      <c r="A34" s="206"/>
      <c r="B34" s="207" t="s">
        <v>314</v>
      </c>
      <c r="C34" s="208"/>
      <c r="D34" s="209"/>
      <c r="E34" s="210"/>
      <c r="F34" s="211"/>
      <c r="G34" s="39"/>
    </row>
    <row r="35" spans="1:7" s="40" customFormat="1" ht="15.75">
      <c r="A35" s="206"/>
      <c r="B35" s="207" t="s">
        <v>315</v>
      </c>
      <c r="C35" s="208"/>
      <c r="D35" s="209"/>
      <c r="E35" s="210"/>
      <c r="F35" s="211"/>
      <c r="G35" s="39"/>
    </row>
    <row r="36" spans="1:7" s="40" customFormat="1" ht="15.75">
      <c r="A36" s="206"/>
      <c r="B36" s="207" t="s">
        <v>316</v>
      </c>
      <c r="C36" s="208"/>
      <c r="D36" s="209"/>
      <c r="E36" s="210"/>
      <c r="F36" s="211"/>
      <c r="G36" s="39"/>
    </row>
    <row r="37" spans="1:7" s="40" customFormat="1" ht="15.75">
      <c r="A37" s="206"/>
      <c r="B37" s="207" t="s">
        <v>317</v>
      </c>
      <c r="C37" s="212" t="s">
        <v>30</v>
      </c>
      <c r="D37" s="209">
        <v>1</v>
      </c>
      <c r="E37" s="210"/>
      <c r="F37" s="211"/>
      <c r="G37" s="39"/>
    </row>
    <row r="38" spans="1:7" s="40" customFormat="1" ht="15.75">
      <c r="A38" s="206"/>
      <c r="B38" s="207"/>
      <c r="C38" s="212"/>
      <c r="D38" s="209"/>
      <c r="E38" s="210"/>
      <c r="F38" s="211"/>
      <c r="G38" s="39"/>
    </row>
    <row r="39" spans="1:7" s="40" customFormat="1" ht="78.75">
      <c r="A39" s="206" t="s">
        <v>318</v>
      </c>
      <c r="B39" s="207" t="s">
        <v>319</v>
      </c>
      <c r="C39" s="212"/>
      <c r="D39" s="209"/>
      <c r="E39" s="210"/>
      <c r="F39" s="211"/>
      <c r="G39" s="39"/>
    </row>
    <row r="40" spans="1:7" s="40" customFormat="1" ht="15.75">
      <c r="A40" s="206"/>
      <c r="B40" s="207" t="s">
        <v>320</v>
      </c>
      <c r="C40" s="212"/>
      <c r="D40" s="209"/>
      <c r="E40" s="210"/>
      <c r="F40" s="211"/>
      <c r="G40" s="39"/>
    </row>
    <row r="41" spans="1:7" s="40" customFormat="1" ht="15.75">
      <c r="A41" s="206"/>
      <c r="B41" s="207" t="s">
        <v>321</v>
      </c>
      <c r="C41" s="212"/>
      <c r="D41" s="209"/>
      <c r="E41" s="210"/>
      <c r="F41" s="211"/>
      <c r="G41" s="39"/>
    </row>
    <row r="42" spans="1:7" s="40" customFormat="1" ht="15.75">
      <c r="A42" s="206"/>
      <c r="B42" s="207" t="s">
        <v>322</v>
      </c>
      <c r="C42" s="212"/>
      <c r="D42" s="209"/>
      <c r="E42" s="210"/>
      <c r="F42" s="211"/>
      <c r="G42" s="39"/>
    </row>
    <row r="43" spans="1:7" s="40" customFormat="1" ht="15.75">
      <c r="A43" s="206"/>
      <c r="B43" s="207" t="s">
        <v>323</v>
      </c>
      <c r="C43" s="212"/>
      <c r="D43" s="209"/>
      <c r="E43" s="210"/>
      <c r="F43" s="211"/>
      <c r="G43" s="39"/>
    </row>
    <row r="44" spans="1:7" s="40" customFormat="1" ht="15.75">
      <c r="A44" s="206"/>
      <c r="B44" s="207" t="s">
        <v>324</v>
      </c>
      <c r="C44" s="212"/>
      <c r="D44" s="209"/>
      <c r="E44" s="210"/>
      <c r="F44" s="211"/>
      <c r="G44" s="39"/>
    </row>
    <row r="45" spans="1:7" s="40" customFormat="1" ht="15.75">
      <c r="A45" s="206"/>
      <c r="B45" s="207" t="s">
        <v>325</v>
      </c>
      <c r="C45" s="212"/>
      <c r="D45" s="209"/>
      <c r="E45" s="210"/>
      <c r="F45" s="211"/>
      <c r="G45" s="39"/>
    </row>
    <row r="46" spans="1:7" s="40" customFormat="1" ht="15.75">
      <c r="A46" s="206"/>
      <c r="B46" s="207" t="s">
        <v>326</v>
      </c>
      <c r="C46" s="212"/>
      <c r="D46" s="209"/>
      <c r="E46" s="210"/>
      <c r="F46" s="211"/>
      <c r="G46" s="39"/>
    </row>
    <row r="47" spans="1:7" s="40" customFormat="1" ht="15.75">
      <c r="A47" s="206"/>
      <c r="B47" s="207" t="s">
        <v>327</v>
      </c>
      <c r="C47" s="212"/>
      <c r="D47" s="209"/>
      <c r="E47" s="210"/>
      <c r="F47" s="211"/>
      <c r="G47" s="39"/>
    </row>
    <row r="48" spans="1:7" s="40" customFormat="1" ht="15.75">
      <c r="A48" s="206"/>
      <c r="B48" s="207" t="s">
        <v>328</v>
      </c>
      <c r="C48" s="212"/>
      <c r="D48" s="209"/>
      <c r="E48" s="210"/>
      <c r="F48" s="211"/>
      <c r="G48" s="39"/>
    </row>
    <row r="49" spans="1:7" s="40" customFormat="1" ht="15.75">
      <c r="A49" s="206"/>
      <c r="B49" s="207" t="s">
        <v>329</v>
      </c>
      <c r="C49" s="212"/>
      <c r="D49" s="209"/>
      <c r="E49" s="210"/>
      <c r="F49" s="211"/>
      <c r="G49" s="39"/>
    </row>
    <row r="50" spans="1:7" s="40" customFormat="1" ht="15.75">
      <c r="A50" s="206"/>
      <c r="B50" s="207" t="s">
        <v>330</v>
      </c>
      <c r="C50" s="212"/>
      <c r="D50" s="209"/>
      <c r="E50" s="210"/>
      <c r="F50" s="211"/>
      <c r="G50" s="39"/>
    </row>
    <row r="51" spans="1:7" s="40" customFormat="1" ht="15.75">
      <c r="A51" s="206"/>
      <c r="B51" s="207" t="s">
        <v>331</v>
      </c>
      <c r="C51" s="212"/>
      <c r="D51" s="209"/>
      <c r="E51" s="210"/>
      <c r="F51" s="211"/>
      <c r="G51" s="39"/>
    </row>
    <row r="52" spans="1:7" s="40" customFormat="1" ht="15.75">
      <c r="A52" s="206"/>
      <c r="B52" s="207" t="s">
        <v>332</v>
      </c>
      <c r="C52" s="212"/>
      <c r="D52" s="209"/>
      <c r="E52" s="210"/>
      <c r="F52" s="211"/>
      <c r="G52" s="39"/>
    </row>
    <row r="53" spans="1:7" s="40" customFormat="1" ht="15.75">
      <c r="A53" s="206"/>
      <c r="B53" s="207" t="s">
        <v>333</v>
      </c>
      <c r="C53" s="212"/>
      <c r="D53" s="209"/>
      <c r="E53" s="210"/>
      <c r="F53" s="211"/>
      <c r="G53" s="39"/>
    </row>
    <row r="54" spans="1:7" s="40" customFormat="1" ht="15.75">
      <c r="A54" s="206"/>
      <c r="B54" s="207" t="s">
        <v>304</v>
      </c>
      <c r="C54" s="212"/>
      <c r="D54" s="209"/>
      <c r="E54" s="210"/>
      <c r="F54" s="211"/>
      <c r="G54" s="39"/>
    </row>
    <row r="55" spans="1:7" s="40" customFormat="1" ht="15.75">
      <c r="A55" s="206"/>
      <c r="B55" s="207" t="s">
        <v>305</v>
      </c>
      <c r="C55" s="212"/>
      <c r="D55" s="209"/>
      <c r="E55" s="210"/>
      <c r="F55" s="211"/>
      <c r="G55" s="39"/>
    </row>
    <row r="56" spans="1:7" s="40" customFormat="1" ht="15.75">
      <c r="A56" s="206"/>
      <c r="B56" s="207" t="s">
        <v>334</v>
      </c>
      <c r="C56" s="212"/>
      <c r="D56" s="209"/>
      <c r="E56" s="210"/>
      <c r="F56" s="211"/>
      <c r="G56" s="39"/>
    </row>
    <row r="57" spans="1:7" s="40" customFormat="1" ht="15.75">
      <c r="A57" s="206"/>
      <c r="B57" s="207" t="s">
        <v>335</v>
      </c>
      <c r="C57" s="212"/>
      <c r="D57" s="209"/>
      <c r="E57" s="210"/>
      <c r="F57" s="211"/>
      <c r="G57" s="39"/>
    </row>
    <row r="58" spans="1:7" s="40" customFormat="1" ht="15.75">
      <c r="A58" s="206"/>
      <c r="B58" s="207" t="s">
        <v>336</v>
      </c>
      <c r="C58" s="212"/>
      <c r="D58" s="209"/>
      <c r="E58" s="210"/>
      <c r="F58" s="211"/>
      <c r="G58" s="39"/>
    </row>
    <row r="59" spans="1:7" s="40" customFormat="1" ht="15.75">
      <c r="A59" s="206"/>
      <c r="B59" s="207" t="s">
        <v>337</v>
      </c>
      <c r="C59" s="212"/>
      <c r="D59" s="209"/>
      <c r="E59" s="210"/>
      <c r="F59" s="211"/>
      <c r="G59" s="39"/>
    </row>
    <row r="60" spans="1:7" s="40" customFormat="1" ht="15.75">
      <c r="A60" s="206"/>
      <c r="B60" s="207" t="s">
        <v>338</v>
      </c>
      <c r="C60" s="212"/>
      <c r="D60" s="209"/>
      <c r="E60" s="210"/>
      <c r="F60" s="211"/>
      <c r="G60" s="39"/>
    </row>
    <row r="61" spans="1:7" s="40" customFormat="1" ht="15.75">
      <c r="A61" s="206"/>
      <c r="B61" s="207" t="s">
        <v>339</v>
      </c>
      <c r="C61" s="212"/>
      <c r="D61" s="209"/>
      <c r="E61" s="210"/>
      <c r="F61" s="211"/>
      <c r="G61" s="39"/>
    </row>
    <row r="62" spans="1:7" s="40" customFormat="1" ht="31.5">
      <c r="A62" s="206"/>
      <c r="B62" s="207" t="s">
        <v>312</v>
      </c>
      <c r="C62" s="208"/>
      <c r="D62" s="209"/>
      <c r="E62" s="210"/>
      <c r="F62" s="211"/>
      <c r="G62" s="39"/>
    </row>
    <row r="63" spans="1:7" s="40" customFormat="1" ht="31.5">
      <c r="A63" s="206"/>
      <c r="B63" s="207" t="s">
        <v>313</v>
      </c>
      <c r="C63" s="208"/>
      <c r="D63" s="209"/>
      <c r="E63" s="210"/>
      <c r="F63" s="211"/>
      <c r="G63" s="39"/>
    </row>
    <row r="64" spans="1:7" s="40" customFormat="1" ht="15.75">
      <c r="A64" s="206"/>
      <c r="B64" s="207" t="s">
        <v>340</v>
      </c>
      <c r="C64" s="208"/>
      <c r="D64" s="209"/>
      <c r="E64" s="210"/>
      <c r="F64" s="211"/>
      <c r="G64" s="39"/>
    </row>
    <row r="65" spans="1:7" s="40" customFormat="1" ht="15.75">
      <c r="A65" s="206"/>
      <c r="B65" s="207" t="s">
        <v>341</v>
      </c>
      <c r="C65" s="208"/>
      <c r="D65" s="209"/>
      <c r="E65" s="210"/>
      <c r="F65" s="211"/>
      <c r="G65" s="39"/>
    </row>
    <row r="66" spans="1:7" s="40" customFormat="1" ht="15.75">
      <c r="A66" s="206"/>
      <c r="B66" s="207" t="s">
        <v>316</v>
      </c>
      <c r="C66" s="212"/>
      <c r="D66" s="209"/>
      <c r="E66" s="210"/>
      <c r="F66" s="211"/>
      <c r="G66" s="39"/>
    </row>
    <row r="67" spans="1:7" s="40" customFormat="1" ht="15.75">
      <c r="A67" s="206"/>
      <c r="B67" s="207" t="s">
        <v>342</v>
      </c>
      <c r="C67" s="212" t="s">
        <v>30</v>
      </c>
      <c r="D67" s="209">
        <v>1</v>
      </c>
      <c r="E67" s="210"/>
      <c r="F67" s="211"/>
      <c r="G67" s="39"/>
    </row>
    <row r="68" spans="1:7" s="40" customFormat="1" ht="15.75">
      <c r="A68" s="206"/>
      <c r="B68" s="207"/>
      <c r="C68" s="212"/>
      <c r="D68" s="209"/>
      <c r="E68" s="210"/>
      <c r="F68" s="211"/>
      <c r="G68" s="39"/>
    </row>
    <row r="69" spans="1:7" s="40" customFormat="1" ht="15.75">
      <c r="A69" s="206"/>
      <c r="B69" s="207"/>
      <c r="C69" s="212"/>
      <c r="D69" s="209"/>
      <c r="E69" s="210"/>
      <c r="F69" s="211"/>
      <c r="G69" s="39"/>
    </row>
    <row r="70" spans="1:7" s="40" customFormat="1" ht="78.75">
      <c r="A70" s="206" t="s">
        <v>343</v>
      </c>
      <c r="B70" s="207" t="s">
        <v>664</v>
      </c>
      <c r="C70" s="212"/>
      <c r="D70" s="209"/>
      <c r="E70" s="210"/>
      <c r="F70" s="211"/>
      <c r="G70" s="39"/>
    </row>
    <row r="71" spans="1:7" s="40" customFormat="1" ht="15.75">
      <c r="A71" s="206"/>
      <c r="B71" s="207" t="s">
        <v>665</v>
      </c>
      <c r="C71" s="212"/>
      <c r="D71" s="209"/>
      <c r="E71" s="210"/>
      <c r="F71" s="211"/>
      <c r="G71" s="39"/>
    </row>
    <row r="72" spans="1:7" s="41" customFormat="1" ht="15.75">
      <c r="A72" s="213"/>
      <c r="B72" s="214" t="s">
        <v>666</v>
      </c>
      <c r="C72" s="212"/>
      <c r="D72" s="215"/>
      <c r="E72" s="216"/>
      <c r="F72" s="216"/>
    </row>
    <row r="73" spans="1:7" s="41" customFormat="1" ht="15.75">
      <c r="A73" s="213"/>
      <c r="B73" s="214" t="s">
        <v>667</v>
      </c>
      <c r="C73" s="212"/>
      <c r="D73" s="215"/>
      <c r="E73" s="216"/>
      <c r="F73" s="216"/>
    </row>
    <row r="74" spans="1:7" s="41" customFormat="1" ht="15.75">
      <c r="A74" s="213"/>
      <c r="B74" s="217" t="s">
        <v>668</v>
      </c>
      <c r="C74" s="212"/>
      <c r="D74" s="215"/>
      <c r="E74" s="216"/>
      <c r="F74" s="216"/>
    </row>
    <row r="75" spans="1:7" s="41" customFormat="1" ht="15.75">
      <c r="A75" s="213"/>
      <c r="B75" s="217" t="s">
        <v>669</v>
      </c>
      <c r="C75" s="212"/>
      <c r="D75" s="215"/>
      <c r="E75" s="216"/>
      <c r="F75" s="216"/>
    </row>
    <row r="76" spans="1:7" s="41" customFormat="1" ht="15.75">
      <c r="A76" s="213"/>
      <c r="B76" s="217" t="s">
        <v>670</v>
      </c>
      <c r="C76" s="212"/>
      <c r="D76" s="215"/>
      <c r="E76" s="216"/>
      <c r="F76" s="216"/>
    </row>
    <row r="77" spans="1:7" s="41" customFormat="1" ht="15.75">
      <c r="A77" s="213"/>
      <c r="B77" s="217" t="s">
        <v>671</v>
      </c>
      <c r="C77" s="212"/>
      <c r="D77" s="215"/>
      <c r="E77" s="216"/>
      <c r="F77" s="216"/>
    </row>
    <row r="78" spans="1:7" s="41" customFormat="1" ht="15.75">
      <c r="A78" s="213"/>
      <c r="B78" s="214" t="s">
        <v>672</v>
      </c>
      <c r="C78" s="212"/>
      <c r="D78" s="215"/>
      <c r="E78" s="216"/>
      <c r="F78" s="216"/>
    </row>
    <row r="79" spans="1:7" s="41" customFormat="1" ht="15.75">
      <c r="A79" s="213"/>
      <c r="B79" s="214" t="s">
        <v>673</v>
      </c>
      <c r="C79" s="212"/>
      <c r="D79" s="215"/>
      <c r="E79" s="216"/>
      <c r="F79" s="216"/>
    </row>
    <row r="80" spans="1:7" s="41" customFormat="1" ht="15.75">
      <c r="A80" s="213"/>
      <c r="B80" s="214" t="s">
        <v>674</v>
      </c>
      <c r="C80" s="212"/>
      <c r="D80" s="215"/>
      <c r="E80" s="216"/>
      <c r="F80" s="216"/>
    </row>
    <row r="81" spans="1:6" s="41" customFormat="1" ht="15.75">
      <c r="A81" s="213"/>
      <c r="B81" s="214" t="s">
        <v>675</v>
      </c>
      <c r="C81" s="212"/>
      <c r="D81" s="215"/>
      <c r="E81" s="216"/>
      <c r="F81" s="216"/>
    </row>
    <row r="82" spans="1:6" ht="15" customHeight="1">
      <c r="A82" s="203"/>
      <c r="B82" s="217" t="s">
        <v>676</v>
      </c>
      <c r="C82" s="212"/>
      <c r="D82" s="218"/>
      <c r="E82" s="205"/>
      <c r="F82" s="204"/>
    </row>
    <row r="83" spans="1:6" s="41" customFormat="1" ht="15.75">
      <c r="A83" s="213"/>
      <c r="B83" s="217" t="s">
        <v>677</v>
      </c>
      <c r="C83" s="212"/>
      <c r="D83" s="215"/>
      <c r="E83" s="216"/>
      <c r="F83" s="216"/>
    </row>
    <row r="84" spans="1:6" s="41" customFormat="1" ht="15.75">
      <c r="A84" s="203"/>
      <c r="B84" s="214" t="s">
        <v>678</v>
      </c>
      <c r="C84" s="212"/>
      <c r="D84" s="215"/>
      <c r="E84" s="216"/>
      <c r="F84" s="216"/>
    </row>
    <row r="85" spans="1:6" s="41" customFormat="1" ht="15.75">
      <c r="A85" s="213"/>
      <c r="B85" s="214" t="s">
        <v>679</v>
      </c>
      <c r="C85" s="212"/>
      <c r="D85" s="215"/>
      <c r="E85" s="216"/>
      <c r="F85" s="216"/>
    </row>
    <row r="86" spans="1:6" s="41" customFormat="1" ht="15.75">
      <c r="A86" s="213"/>
      <c r="B86" s="214" t="s">
        <v>680</v>
      </c>
      <c r="C86" s="212" t="s">
        <v>344</v>
      </c>
      <c r="D86" s="215">
        <v>5</v>
      </c>
      <c r="E86" s="210"/>
      <c r="F86" s="211"/>
    </row>
    <row r="87" spans="1:6" s="41" customFormat="1" ht="15.75">
      <c r="A87" s="213"/>
      <c r="B87" s="214"/>
      <c r="C87" s="212"/>
      <c r="D87" s="215"/>
      <c r="E87" s="216"/>
      <c r="F87" s="216"/>
    </row>
    <row r="88" spans="1:6" s="41" customFormat="1" ht="63">
      <c r="A88" s="219">
        <v>4</v>
      </c>
      <c r="B88" s="220" t="s">
        <v>345</v>
      </c>
      <c r="C88" s="212" t="s">
        <v>346</v>
      </c>
      <c r="D88" s="215">
        <v>2</v>
      </c>
      <c r="E88" s="210"/>
      <c r="F88" s="210"/>
    </row>
    <row r="89" spans="1:6" s="41" customFormat="1" ht="15.75">
      <c r="A89" s="213"/>
      <c r="B89" s="220"/>
      <c r="C89" s="212"/>
      <c r="D89" s="215"/>
      <c r="E89" s="211"/>
      <c r="F89" s="211"/>
    </row>
    <row r="90" spans="1:6" s="42" customFormat="1" ht="78.75">
      <c r="A90" s="219">
        <v>5</v>
      </c>
      <c r="B90" s="221" t="s">
        <v>347</v>
      </c>
      <c r="C90" s="212"/>
      <c r="D90" s="222"/>
      <c r="E90" s="211"/>
      <c r="F90" s="211"/>
    </row>
    <row r="91" spans="1:6" s="42" customFormat="1" ht="15.75">
      <c r="A91" s="219"/>
      <c r="B91" s="223" t="s">
        <v>348</v>
      </c>
      <c r="C91" s="212" t="s">
        <v>349</v>
      </c>
      <c r="D91" s="222">
        <v>75</v>
      </c>
      <c r="E91" s="211"/>
      <c r="F91" s="211"/>
    </row>
    <row r="92" spans="1:6" s="42" customFormat="1" ht="15.75">
      <c r="A92" s="219"/>
      <c r="B92" s="223" t="s">
        <v>350</v>
      </c>
      <c r="C92" s="212" t="s">
        <v>349</v>
      </c>
      <c r="D92" s="222">
        <v>75</v>
      </c>
      <c r="E92" s="211"/>
      <c r="F92" s="211"/>
    </row>
    <row r="93" spans="1:6" s="42" customFormat="1" ht="15.75">
      <c r="A93" s="224"/>
      <c r="B93" s="221"/>
      <c r="C93" s="225"/>
      <c r="D93" s="222"/>
      <c r="E93" s="211"/>
      <c r="F93" s="211"/>
    </row>
    <row r="94" spans="1:6" s="42" customFormat="1" ht="31.5">
      <c r="A94" s="219">
        <v>6</v>
      </c>
      <c r="B94" s="226" t="s">
        <v>351</v>
      </c>
      <c r="C94" s="212" t="s">
        <v>349</v>
      </c>
      <c r="D94" s="222">
        <v>5</v>
      </c>
      <c r="E94" s="211"/>
      <c r="F94" s="211"/>
    </row>
    <row r="95" spans="1:6" s="42" customFormat="1" ht="15.75">
      <c r="A95" s="219"/>
      <c r="B95" s="223"/>
      <c r="C95" s="212"/>
      <c r="D95" s="222"/>
      <c r="E95" s="211"/>
      <c r="F95" s="211"/>
    </row>
    <row r="96" spans="1:6" s="42" customFormat="1" ht="15.75">
      <c r="A96" s="203">
        <v>7</v>
      </c>
      <c r="B96" s="223" t="s">
        <v>352</v>
      </c>
      <c r="C96" s="212" t="s">
        <v>344</v>
      </c>
      <c r="D96" s="222">
        <v>1</v>
      </c>
      <c r="E96" s="211"/>
      <c r="F96" s="211"/>
    </row>
    <row r="97" spans="1:7" ht="15.75">
      <c r="A97" s="203"/>
      <c r="B97" s="227"/>
      <c r="C97" s="212"/>
      <c r="D97" s="228"/>
      <c r="E97" s="211"/>
      <c r="F97" s="211"/>
      <c r="G97" s="26"/>
    </row>
    <row r="98" spans="1:7" ht="31.5">
      <c r="A98" s="203" t="s">
        <v>353</v>
      </c>
      <c r="B98" s="229" t="s">
        <v>354</v>
      </c>
      <c r="C98" s="212"/>
      <c r="D98" s="212"/>
      <c r="E98" s="211"/>
      <c r="F98" s="211"/>
      <c r="G98" s="26"/>
    </row>
    <row r="99" spans="1:7" ht="15.75">
      <c r="A99" s="203"/>
      <c r="B99" s="230" t="s">
        <v>355</v>
      </c>
      <c r="C99" s="212" t="s">
        <v>349</v>
      </c>
      <c r="D99" s="225">
        <v>35</v>
      </c>
      <c r="E99" s="211"/>
      <c r="F99" s="211"/>
      <c r="G99" s="26"/>
    </row>
    <row r="100" spans="1:7" ht="15.75">
      <c r="A100" s="203"/>
      <c r="B100" s="230"/>
      <c r="C100" s="212"/>
      <c r="D100" s="225"/>
      <c r="E100" s="211"/>
      <c r="F100" s="211"/>
      <c r="G100" s="26"/>
    </row>
    <row r="101" spans="1:7" ht="78.75">
      <c r="A101" s="203" t="s">
        <v>356</v>
      </c>
      <c r="B101" s="230" t="s">
        <v>663</v>
      </c>
      <c r="C101" s="212"/>
      <c r="D101" s="218"/>
      <c r="E101" s="211"/>
      <c r="F101" s="211"/>
      <c r="G101" s="26"/>
    </row>
    <row r="102" spans="1:7" s="42" customFormat="1" ht="31.5">
      <c r="A102" s="219"/>
      <c r="B102" s="221" t="s">
        <v>357</v>
      </c>
      <c r="C102" s="212" t="s">
        <v>346</v>
      </c>
      <c r="D102" s="225">
        <v>1</v>
      </c>
      <c r="E102" s="211"/>
      <c r="F102" s="211"/>
    </row>
    <row r="103" spans="1:7" s="42" customFormat="1" ht="15.75">
      <c r="A103" s="219"/>
      <c r="B103" s="221"/>
      <c r="C103" s="222"/>
      <c r="D103" s="222"/>
      <c r="E103" s="211"/>
      <c r="F103" s="211"/>
    </row>
    <row r="104" spans="1:7" s="43" customFormat="1" ht="78.75">
      <c r="A104" s="219">
        <v>10</v>
      </c>
      <c r="B104" s="221" t="s">
        <v>358</v>
      </c>
      <c r="C104" s="212" t="s">
        <v>344</v>
      </c>
      <c r="D104" s="222">
        <v>1</v>
      </c>
      <c r="E104" s="211"/>
      <c r="F104" s="211"/>
    </row>
    <row r="105" spans="1:7" ht="15" customHeight="1">
      <c r="A105" s="203"/>
      <c r="B105" s="229"/>
      <c r="C105" s="212"/>
      <c r="D105" s="212"/>
      <c r="E105" s="211"/>
      <c r="F105" s="211"/>
      <c r="G105" s="26"/>
    </row>
    <row r="106" spans="1:7" ht="63">
      <c r="A106" s="203" t="s">
        <v>359</v>
      </c>
      <c r="B106" s="229" t="s">
        <v>360</v>
      </c>
      <c r="C106" s="212" t="s">
        <v>344</v>
      </c>
      <c r="D106" s="212">
        <v>1</v>
      </c>
      <c r="E106" s="211"/>
      <c r="F106" s="211"/>
      <c r="G106" s="26"/>
    </row>
    <row r="107" spans="1:7" ht="15" customHeight="1">
      <c r="A107" s="203"/>
      <c r="B107" s="229"/>
      <c r="C107" s="212"/>
      <c r="D107" s="212"/>
      <c r="E107" s="211"/>
      <c r="F107" s="211"/>
      <c r="G107" s="26"/>
    </row>
    <row r="108" spans="1:7" ht="51.75" customHeight="1">
      <c r="A108" s="203" t="s">
        <v>361</v>
      </c>
      <c r="B108" s="231" t="s">
        <v>362</v>
      </c>
      <c r="C108" s="212" t="s">
        <v>344</v>
      </c>
      <c r="D108" s="212">
        <v>1</v>
      </c>
      <c r="E108" s="211"/>
      <c r="F108" s="211"/>
      <c r="G108" s="26"/>
    </row>
    <row r="109" spans="1:7" ht="15" customHeight="1">
      <c r="A109" s="203"/>
      <c r="B109" s="229"/>
      <c r="C109" s="212"/>
      <c r="D109" s="223"/>
      <c r="E109" s="211"/>
      <c r="F109" s="211"/>
      <c r="G109" s="26"/>
    </row>
    <row r="110" spans="1:7" ht="78.75">
      <c r="A110" s="203" t="s">
        <v>363</v>
      </c>
      <c r="B110" s="229" t="s">
        <v>364</v>
      </c>
      <c r="C110" s="212" t="s">
        <v>344</v>
      </c>
      <c r="D110" s="218">
        <v>1</v>
      </c>
      <c r="E110" s="211"/>
      <c r="F110" s="211"/>
      <c r="G110" s="26"/>
    </row>
    <row r="111" spans="1:7" ht="15" customHeight="1">
      <c r="A111" s="203"/>
      <c r="B111" s="229"/>
      <c r="C111" s="212"/>
      <c r="D111" s="232"/>
      <c r="E111" s="211"/>
      <c r="F111" s="211"/>
      <c r="G111" s="26"/>
    </row>
    <row r="112" spans="1:7" ht="31.5">
      <c r="A112" s="203" t="s">
        <v>365</v>
      </c>
      <c r="B112" s="229" t="s">
        <v>366</v>
      </c>
      <c r="C112" s="212" t="s">
        <v>344</v>
      </c>
      <c r="D112" s="212">
        <v>1</v>
      </c>
      <c r="E112" s="211"/>
      <c r="F112" s="211"/>
      <c r="G112" s="26"/>
    </row>
    <row r="113" spans="1:7" ht="15" customHeight="1">
      <c r="A113" s="203"/>
      <c r="B113" s="229"/>
      <c r="C113" s="212"/>
      <c r="D113" s="233"/>
      <c r="E113" s="211"/>
      <c r="F113" s="211"/>
      <c r="G113" s="26"/>
    </row>
    <row r="114" spans="1:7" ht="15.75">
      <c r="A114" s="234"/>
      <c r="B114" s="230"/>
      <c r="C114" s="212"/>
      <c r="D114" s="232"/>
      <c r="E114" s="211"/>
      <c r="F114" s="211"/>
      <c r="G114" s="26"/>
    </row>
    <row r="115" spans="1:7" ht="78.75">
      <c r="A115" s="203" t="s">
        <v>367</v>
      </c>
      <c r="B115" s="229" t="s">
        <v>368</v>
      </c>
      <c r="C115" s="212" t="s">
        <v>344</v>
      </c>
      <c r="D115" s="212">
        <v>1</v>
      </c>
      <c r="E115" s="211"/>
      <c r="F115" s="211"/>
      <c r="G115" s="26"/>
    </row>
    <row r="116" spans="1:7">
      <c r="E116" s="38"/>
      <c r="F116" s="38"/>
      <c r="G116" s="26"/>
    </row>
    <row r="117" spans="1:7" ht="15" customHeight="1">
      <c r="E117" s="38"/>
      <c r="F117" s="38"/>
      <c r="G117" s="26"/>
    </row>
    <row r="118" spans="1:7" ht="15" customHeight="1">
      <c r="E118" s="44"/>
      <c r="F118" s="45"/>
      <c r="G118" s="26"/>
    </row>
    <row r="119" spans="1:7" s="46" customFormat="1">
      <c r="A119" s="235" t="s">
        <v>18</v>
      </c>
      <c r="B119" s="236" t="s">
        <v>369</v>
      </c>
      <c r="C119" s="202"/>
      <c r="D119" s="237"/>
      <c r="E119" s="238"/>
      <c r="F119" s="239"/>
    </row>
    <row r="120" spans="1:7" s="43" customFormat="1">
      <c r="A120" s="240"/>
      <c r="B120" s="240"/>
      <c r="C120" s="241"/>
      <c r="D120" s="242"/>
      <c r="E120" s="243"/>
      <c r="F120" s="244"/>
    </row>
    <row r="121" spans="1:7" s="46" customFormat="1">
      <c r="A121" s="235"/>
      <c r="B121" s="236" t="s">
        <v>370</v>
      </c>
      <c r="C121" s="202"/>
      <c r="D121" s="245"/>
      <c r="E121" s="246"/>
      <c r="F121" s="239"/>
    </row>
    <row r="122" spans="1:7" s="46" customFormat="1" ht="45">
      <c r="A122" s="235"/>
      <c r="B122" s="201" t="s">
        <v>371</v>
      </c>
      <c r="C122" s="202"/>
      <c r="D122" s="245"/>
      <c r="E122" s="246"/>
      <c r="F122" s="239"/>
    </row>
    <row r="123" spans="1:7" s="46" customFormat="1">
      <c r="A123" s="47"/>
      <c r="B123" s="28"/>
      <c r="C123" s="29"/>
      <c r="D123" s="48"/>
      <c r="E123" s="49"/>
      <c r="F123" s="50"/>
    </row>
    <row r="124" spans="1:7" s="46" customFormat="1">
      <c r="A124" s="47"/>
      <c r="B124" s="28"/>
      <c r="C124" s="29"/>
      <c r="D124" s="48"/>
      <c r="E124" s="49"/>
      <c r="F124" s="50"/>
    </row>
    <row r="126" spans="1:7">
      <c r="A126" s="580" t="s">
        <v>372</v>
      </c>
      <c r="B126" s="580"/>
      <c r="C126" s="580"/>
      <c r="D126" s="580"/>
      <c r="E126" s="580"/>
      <c r="F126" s="580"/>
    </row>
    <row r="127" spans="1:7" ht="15.75" customHeight="1">
      <c r="A127" s="32"/>
      <c r="B127" s="32"/>
      <c r="C127" s="51"/>
      <c r="D127" s="32"/>
      <c r="E127" s="52"/>
      <c r="F127" s="52"/>
    </row>
    <row r="128" spans="1:7" ht="15.75" customHeight="1">
      <c r="A128" s="32"/>
      <c r="B128" s="26" t="s">
        <v>373</v>
      </c>
      <c r="C128" s="51"/>
      <c r="D128" s="32"/>
      <c r="E128" s="52"/>
      <c r="F128" s="52"/>
    </row>
    <row r="129" spans="1:6">
      <c r="A129" s="26"/>
      <c r="B129" s="26"/>
      <c r="D129" s="26"/>
      <c r="E129" s="24"/>
      <c r="F129" s="24"/>
    </row>
    <row r="130" spans="1:6">
      <c r="A130" s="196" t="s">
        <v>281</v>
      </c>
      <c r="B130" s="197" t="s">
        <v>282</v>
      </c>
      <c r="C130" s="198" t="s">
        <v>283</v>
      </c>
      <c r="D130" s="199" t="s">
        <v>284</v>
      </c>
      <c r="E130" s="200" t="s">
        <v>285</v>
      </c>
      <c r="F130" s="200" t="s">
        <v>286</v>
      </c>
    </row>
    <row r="131" spans="1:6" ht="31.5">
      <c r="A131" s="247">
        <v>1</v>
      </c>
      <c r="B131" s="248" t="s">
        <v>374</v>
      </c>
      <c r="C131" s="249"/>
      <c r="D131" s="249"/>
      <c r="E131" s="250"/>
      <c r="F131" s="250"/>
    </row>
    <row r="132" spans="1:6" ht="78.75">
      <c r="A132" s="251"/>
      <c r="B132" s="248" t="s">
        <v>375</v>
      </c>
      <c r="C132" s="249"/>
      <c r="D132" s="249"/>
      <c r="E132" s="250"/>
      <c r="F132" s="250"/>
    </row>
    <row r="133" spans="1:6" ht="15.75">
      <c r="A133" s="251"/>
      <c r="B133" s="248" t="s">
        <v>376</v>
      </c>
      <c r="C133" s="249"/>
      <c r="D133" s="249"/>
      <c r="E133" s="250"/>
      <c r="F133" s="250"/>
    </row>
    <row r="134" spans="1:6" ht="15.75">
      <c r="A134" s="251"/>
      <c r="B134" s="252" t="s">
        <v>377</v>
      </c>
      <c r="C134" s="249"/>
      <c r="D134" s="249"/>
      <c r="E134" s="250"/>
      <c r="F134" s="250"/>
    </row>
    <row r="135" spans="1:6" ht="15.75">
      <c r="A135" s="251"/>
      <c r="B135" s="248" t="s">
        <v>378</v>
      </c>
      <c r="C135" s="249"/>
      <c r="D135" s="249"/>
      <c r="E135" s="250"/>
      <c r="F135" s="250"/>
    </row>
    <row r="136" spans="1:6" ht="15.75">
      <c r="A136" s="251"/>
      <c r="B136" s="248" t="s">
        <v>379</v>
      </c>
      <c r="C136" s="249"/>
      <c r="D136" s="249"/>
      <c r="E136" s="250"/>
      <c r="F136" s="250"/>
    </row>
    <row r="137" spans="1:6" ht="15.75">
      <c r="A137" s="251"/>
      <c r="B137" s="248" t="s">
        <v>380</v>
      </c>
      <c r="C137" s="249"/>
      <c r="D137" s="249"/>
      <c r="E137" s="250"/>
      <c r="F137" s="250"/>
    </row>
    <row r="138" spans="1:6" ht="15.75">
      <c r="A138" s="251"/>
      <c r="B138" s="248" t="s">
        <v>381</v>
      </c>
      <c r="C138" s="249"/>
      <c r="D138" s="249"/>
      <c r="E138" s="250"/>
      <c r="F138" s="250"/>
    </row>
    <row r="139" spans="1:6" ht="15.75">
      <c r="A139" s="251"/>
      <c r="B139" s="248" t="s">
        <v>382</v>
      </c>
      <c r="C139" s="249"/>
      <c r="D139" s="249"/>
      <c r="E139" s="250"/>
      <c r="F139" s="250"/>
    </row>
    <row r="140" spans="1:6" ht="15.75">
      <c r="A140" s="251"/>
      <c r="B140" s="248" t="s">
        <v>383</v>
      </c>
      <c r="C140" s="249"/>
      <c r="D140" s="249"/>
      <c r="E140" s="250"/>
      <c r="F140" s="250"/>
    </row>
    <row r="141" spans="1:6" ht="15.75">
      <c r="A141" s="251"/>
      <c r="B141" s="248" t="s">
        <v>384</v>
      </c>
      <c r="C141" s="249"/>
      <c r="D141" s="249"/>
      <c r="E141" s="250"/>
      <c r="F141" s="250"/>
    </row>
    <row r="142" spans="1:6" ht="15.75">
      <c r="A142" s="251"/>
      <c r="B142" s="248" t="s">
        <v>385</v>
      </c>
      <c r="C142" s="249"/>
      <c r="D142" s="249"/>
      <c r="E142" s="250"/>
      <c r="F142" s="250"/>
    </row>
    <row r="143" spans="1:6" ht="15.75">
      <c r="A143" s="251"/>
      <c r="B143" s="248" t="s">
        <v>386</v>
      </c>
      <c r="C143" s="249"/>
      <c r="D143" s="249"/>
      <c r="E143" s="250"/>
      <c r="F143" s="250"/>
    </row>
    <row r="144" spans="1:6" ht="15.75">
      <c r="A144" s="251"/>
      <c r="B144" s="248" t="s">
        <v>387</v>
      </c>
      <c r="C144" s="249"/>
      <c r="D144" s="249"/>
      <c r="E144" s="250"/>
      <c r="F144" s="250"/>
    </row>
    <row r="145" spans="1:6" ht="15.75">
      <c r="A145" s="251"/>
      <c r="B145" s="248" t="s">
        <v>388</v>
      </c>
      <c r="C145" s="249"/>
      <c r="D145" s="249"/>
      <c r="E145" s="250"/>
      <c r="F145" s="250"/>
    </row>
    <row r="146" spans="1:6" ht="15.75">
      <c r="A146" s="251"/>
      <c r="B146" s="248" t="s">
        <v>389</v>
      </c>
      <c r="C146" s="249"/>
      <c r="D146" s="249"/>
      <c r="E146" s="250"/>
      <c r="F146" s="250"/>
    </row>
    <row r="147" spans="1:6" ht="15.75">
      <c r="A147" s="251"/>
      <c r="B147" s="248" t="s">
        <v>390</v>
      </c>
      <c r="C147" s="249"/>
      <c r="D147" s="249"/>
      <c r="E147" s="250"/>
      <c r="F147" s="250"/>
    </row>
    <row r="148" spans="1:6" ht="15.75">
      <c r="A148" s="251"/>
      <c r="B148" s="248" t="s">
        <v>391</v>
      </c>
      <c r="C148" s="249"/>
      <c r="D148" s="249"/>
      <c r="E148" s="250"/>
      <c r="F148" s="250"/>
    </row>
    <row r="149" spans="1:6" ht="15.75">
      <c r="A149" s="251"/>
      <c r="B149" s="248" t="s">
        <v>392</v>
      </c>
      <c r="C149" s="249"/>
      <c r="D149" s="249"/>
      <c r="E149" s="250"/>
      <c r="F149" s="250"/>
    </row>
    <row r="150" spans="1:6" ht="15.75">
      <c r="A150" s="251"/>
      <c r="B150" s="248" t="s">
        <v>393</v>
      </c>
      <c r="C150" s="249"/>
      <c r="D150" s="249"/>
      <c r="E150" s="250"/>
      <c r="F150" s="250"/>
    </row>
    <row r="151" spans="1:6" ht="15.75">
      <c r="A151" s="251"/>
      <c r="B151" s="248" t="s">
        <v>394</v>
      </c>
      <c r="C151" s="249"/>
      <c r="D151" s="249"/>
      <c r="E151" s="250"/>
      <c r="F151" s="250"/>
    </row>
    <row r="152" spans="1:6" ht="15.75">
      <c r="A152" s="251"/>
      <c r="B152" s="248" t="s">
        <v>395</v>
      </c>
      <c r="C152" s="249"/>
      <c r="D152" s="249"/>
      <c r="E152" s="250"/>
      <c r="F152" s="250"/>
    </row>
    <row r="153" spans="1:6" ht="31.5">
      <c r="A153" s="251"/>
      <c r="B153" s="248" t="s">
        <v>396</v>
      </c>
      <c r="C153" s="253" t="s">
        <v>30</v>
      </c>
      <c r="D153" s="212">
        <v>5</v>
      </c>
      <c r="E153" s="210"/>
      <c r="F153" s="211"/>
    </row>
    <row r="154" spans="1:6" ht="15.75">
      <c r="A154" s="251"/>
      <c r="B154" s="248"/>
      <c r="C154" s="253"/>
      <c r="D154" s="212"/>
      <c r="E154" s="210"/>
      <c r="F154" s="211"/>
    </row>
    <row r="155" spans="1:6" ht="47.25">
      <c r="A155" s="247">
        <v>2</v>
      </c>
      <c r="B155" s="248" t="s">
        <v>397</v>
      </c>
      <c r="C155" s="253"/>
      <c r="D155" s="212"/>
      <c r="E155" s="210"/>
      <c r="F155" s="211"/>
    </row>
    <row r="156" spans="1:6" ht="15.75">
      <c r="A156" s="247"/>
      <c r="B156" s="248" t="s">
        <v>398</v>
      </c>
      <c r="C156" s="253"/>
      <c r="D156" s="212"/>
      <c r="E156" s="210"/>
      <c r="F156" s="211"/>
    </row>
    <row r="157" spans="1:6" ht="15.75">
      <c r="A157" s="247"/>
      <c r="B157" s="248" t="s">
        <v>399</v>
      </c>
      <c r="C157" s="253"/>
      <c r="D157" s="212"/>
      <c r="E157" s="210"/>
      <c r="F157" s="211"/>
    </row>
    <row r="158" spans="1:6" ht="15.75">
      <c r="A158" s="247"/>
      <c r="B158" s="248" t="s">
        <v>400</v>
      </c>
      <c r="C158" s="253"/>
      <c r="D158" s="212"/>
      <c r="E158" s="210"/>
      <c r="F158" s="211"/>
    </row>
    <row r="159" spans="1:6" ht="15.75">
      <c r="A159" s="247"/>
      <c r="B159" s="248" t="s">
        <v>401</v>
      </c>
      <c r="C159" s="253"/>
      <c r="D159" s="212"/>
      <c r="E159" s="210"/>
      <c r="F159" s="211"/>
    </row>
    <row r="160" spans="1:6" ht="15.75">
      <c r="A160" s="247"/>
      <c r="B160" s="248" t="s">
        <v>402</v>
      </c>
      <c r="C160" s="253"/>
      <c r="D160" s="212"/>
      <c r="E160" s="210"/>
      <c r="F160" s="211"/>
    </row>
    <row r="161" spans="1:6" ht="15.75">
      <c r="A161" s="247"/>
      <c r="B161" s="248" t="s">
        <v>403</v>
      </c>
      <c r="C161" s="253"/>
      <c r="D161" s="212"/>
      <c r="E161" s="210"/>
      <c r="F161" s="211"/>
    </row>
    <row r="162" spans="1:6" ht="15.75">
      <c r="A162" s="247"/>
      <c r="B162" s="248" t="s">
        <v>404</v>
      </c>
      <c r="C162" s="253"/>
      <c r="D162" s="212"/>
      <c r="E162" s="210"/>
      <c r="F162" s="211"/>
    </row>
    <row r="163" spans="1:6" ht="15.75">
      <c r="A163" s="247"/>
      <c r="B163" s="248" t="s">
        <v>405</v>
      </c>
      <c r="C163" s="253" t="s">
        <v>349</v>
      </c>
      <c r="D163" s="212">
        <v>15</v>
      </c>
      <c r="E163" s="210"/>
      <c r="F163" s="211"/>
    </row>
    <row r="164" spans="1:6" ht="15.75">
      <c r="A164" s="247"/>
      <c r="B164" s="248"/>
      <c r="C164" s="253"/>
      <c r="D164" s="212"/>
      <c r="E164" s="210"/>
      <c r="F164" s="211"/>
    </row>
    <row r="165" spans="1:6" ht="78.75">
      <c r="A165" s="247">
        <v>3</v>
      </c>
      <c r="B165" s="248" t="s">
        <v>406</v>
      </c>
      <c r="C165" s="253"/>
      <c r="D165" s="212"/>
      <c r="E165" s="210"/>
      <c r="F165" s="211"/>
    </row>
    <row r="166" spans="1:6" ht="15.75">
      <c r="A166" s="247"/>
      <c r="B166" s="254" t="s">
        <v>407</v>
      </c>
      <c r="C166" s="253" t="s">
        <v>349</v>
      </c>
      <c r="D166" s="212">
        <v>35</v>
      </c>
      <c r="E166" s="210"/>
      <c r="F166" s="211"/>
    </row>
    <row r="167" spans="1:6" ht="15.75">
      <c r="A167" s="247"/>
      <c r="B167" s="248"/>
      <c r="C167" s="253"/>
      <c r="D167" s="212"/>
      <c r="E167" s="210"/>
      <c r="F167" s="211"/>
    </row>
    <row r="168" spans="1:6" ht="47.25">
      <c r="A168" s="247">
        <v>4</v>
      </c>
      <c r="B168" s="248" t="s">
        <v>408</v>
      </c>
      <c r="C168" s="253" t="s">
        <v>20</v>
      </c>
      <c r="D168" s="212">
        <v>25</v>
      </c>
      <c r="E168" s="210"/>
      <c r="F168" s="211"/>
    </row>
    <row r="169" spans="1:6" ht="15.75">
      <c r="A169" s="247"/>
      <c r="B169" s="248"/>
      <c r="C169" s="253"/>
      <c r="D169" s="212"/>
      <c r="E169" s="210"/>
      <c r="F169" s="211"/>
    </row>
    <row r="170" spans="1:6" ht="31.5">
      <c r="A170" s="247" t="s">
        <v>409</v>
      </c>
      <c r="B170" s="248" t="s">
        <v>410</v>
      </c>
      <c r="C170" s="255" t="s">
        <v>30</v>
      </c>
      <c r="D170" s="255">
        <v>1</v>
      </c>
      <c r="E170" s="210"/>
      <c r="F170" s="211"/>
    </row>
    <row r="171" spans="1:6" ht="15.75">
      <c r="A171" s="247"/>
      <c r="B171" s="257"/>
      <c r="C171" s="253"/>
      <c r="D171" s="212"/>
      <c r="E171" s="210"/>
      <c r="F171" s="211"/>
    </row>
    <row r="172" spans="1:6" ht="63">
      <c r="A172" s="247" t="s">
        <v>411</v>
      </c>
      <c r="B172" s="248" t="s">
        <v>412</v>
      </c>
      <c r="C172" s="253" t="s">
        <v>413</v>
      </c>
      <c r="D172" s="212">
        <v>3</v>
      </c>
      <c r="E172" s="210"/>
      <c r="F172" s="211"/>
    </row>
    <row r="173" spans="1:6" ht="15.75">
      <c r="A173" s="247"/>
      <c r="B173" s="258"/>
      <c r="C173" s="253"/>
      <c r="D173" s="212"/>
      <c r="E173" s="210"/>
      <c r="F173" s="211"/>
    </row>
    <row r="174" spans="1:6" ht="63">
      <c r="A174" s="247" t="s">
        <v>414</v>
      </c>
      <c r="B174" s="248" t="s">
        <v>415</v>
      </c>
      <c r="C174" s="253" t="s">
        <v>416</v>
      </c>
      <c r="D174" s="212">
        <v>1</v>
      </c>
      <c r="E174" s="210"/>
      <c r="F174" s="211"/>
    </row>
    <row r="175" spans="1:6" ht="15.75">
      <c r="A175" s="247"/>
      <c r="B175" s="248"/>
      <c r="C175" s="253"/>
      <c r="D175" s="212"/>
      <c r="E175" s="210"/>
      <c r="F175" s="211"/>
    </row>
    <row r="176" spans="1:6" ht="31.5">
      <c r="A176" s="247" t="s">
        <v>353</v>
      </c>
      <c r="B176" s="248" t="str">
        <f>$B$108</f>
        <v>Građevinska pripomoć oko izrade prodora i utora, te njihovo stalno zatvaranje i krpanje nakon završetka dijela strojarskih radova.</v>
      </c>
      <c r="C176" s="253" t="s">
        <v>344</v>
      </c>
      <c r="D176" s="212">
        <v>1</v>
      </c>
      <c r="E176" s="210"/>
      <c r="F176" s="211"/>
    </row>
    <row r="177" spans="1:6" ht="15.75">
      <c r="A177" s="247"/>
      <c r="B177" s="248"/>
      <c r="C177" s="253"/>
      <c r="D177" s="212"/>
      <c r="E177" s="210"/>
      <c r="F177" s="211"/>
    </row>
    <row r="178" spans="1:6" ht="60">
      <c r="A178" s="247" t="s">
        <v>356</v>
      </c>
      <c r="B178" s="201" t="s">
        <v>360</v>
      </c>
      <c r="C178" s="253" t="s">
        <v>344</v>
      </c>
      <c r="D178" s="212">
        <v>1</v>
      </c>
      <c r="E178" s="210"/>
      <c r="F178" s="211"/>
    </row>
    <row r="179" spans="1:6" ht="15.75">
      <c r="A179" s="247"/>
      <c r="B179" s="248"/>
      <c r="C179" s="253"/>
      <c r="D179" s="212"/>
      <c r="E179" s="210"/>
      <c r="F179" s="211"/>
    </row>
    <row r="180" spans="1:6" ht="31.5">
      <c r="A180" s="247" t="s">
        <v>417</v>
      </c>
      <c r="B180" s="248" t="s">
        <v>418</v>
      </c>
      <c r="C180" s="253"/>
      <c r="D180" s="212"/>
      <c r="E180" s="210"/>
      <c r="F180" s="211"/>
    </row>
    <row r="181" spans="1:6" ht="63">
      <c r="A181" s="247"/>
      <c r="B181" s="248" t="s">
        <v>419</v>
      </c>
      <c r="C181" s="253" t="s">
        <v>344</v>
      </c>
      <c r="D181" s="212">
        <v>1</v>
      </c>
      <c r="E181" s="210"/>
      <c r="F181" s="211"/>
    </row>
    <row r="182" spans="1:6">
      <c r="A182" s="259"/>
      <c r="B182" s="259"/>
      <c r="C182" s="54"/>
      <c r="D182" s="55"/>
      <c r="E182" s="37"/>
      <c r="F182" s="37"/>
    </row>
    <row r="183" spans="1:6">
      <c r="A183" s="259"/>
      <c r="B183" s="259"/>
      <c r="C183" s="54"/>
      <c r="D183" s="55"/>
      <c r="E183" s="37"/>
      <c r="F183" s="37"/>
    </row>
    <row r="184" spans="1:6">
      <c r="A184" s="26"/>
      <c r="B184" s="26"/>
      <c r="D184" s="26"/>
      <c r="E184" s="24"/>
      <c r="F184" s="24"/>
    </row>
    <row r="185" spans="1:6">
      <c r="A185" s="26"/>
      <c r="B185" s="26"/>
      <c r="D185" s="26"/>
      <c r="E185" s="24"/>
      <c r="F185" s="24"/>
    </row>
    <row r="186" spans="1:6">
      <c r="A186" s="56"/>
      <c r="B186" s="57"/>
      <c r="D186" s="58"/>
      <c r="E186" s="35"/>
      <c r="F186" s="59"/>
    </row>
    <row r="187" spans="1:6">
      <c r="B187" s="57"/>
      <c r="D187" s="21"/>
      <c r="E187" s="35"/>
      <c r="F187" s="59"/>
    </row>
    <row r="188" spans="1:6" s="46" customFormat="1" ht="16.149999999999999" customHeight="1">
      <c r="A188" s="262" t="s">
        <v>21</v>
      </c>
      <c r="B188" s="263" t="s">
        <v>420</v>
      </c>
      <c r="C188" s="263"/>
      <c r="D188" s="263"/>
      <c r="E188" s="264" t="s">
        <v>421</v>
      </c>
      <c r="F188" s="265"/>
    </row>
    <row r="189" spans="1:6" s="43" customFormat="1">
      <c r="A189" s="240"/>
      <c r="B189" s="240"/>
      <c r="C189" s="241"/>
      <c r="D189" s="242"/>
      <c r="E189" s="238"/>
      <c r="F189" s="244"/>
    </row>
    <row r="190" spans="1:6" s="46" customFormat="1">
      <c r="A190" s="235"/>
      <c r="B190" s="236" t="s">
        <v>370</v>
      </c>
      <c r="C190" s="202"/>
      <c r="D190" s="245"/>
      <c r="E190" s="246"/>
      <c r="F190" s="239"/>
    </row>
    <row r="191" spans="1:6" s="46" customFormat="1" ht="45">
      <c r="A191" s="235"/>
      <c r="B191" s="201" t="s">
        <v>371</v>
      </c>
      <c r="C191" s="202"/>
      <c r="D191" s="245"/>
      <c r="E191" s="246"/>
      <c r="F191" s="239"/>
    </row>
    <row r="192" spans="1:6" s="46" customFormat="1">
      <c r="A192" s="47"/>
      <c r="B192" s="28"/>
      <c r="C192" s="29"/>
      <c r="D192" s="48"/>
      <c r="E192" s="49"/>
      <c r="F192" s="50"/>
    </row>
    <row r="193" spans="1:6" s="46" customFormat="1">
      <c r="A193" s="47"/>
      <c r="B193" s="28"/>
      <c r="C193" s="29"/>
      <c r="D193" s="48"/>
      <c r="E193" s="49"/>
      <c r="F193" s="50"/>
    </row>
    <row r="194" spans="1:6" s="46" customFormat="1" ht="16.149999999999999" customHeight="1">
      <c r="A194" s="60"/>
      <c r="B194" s="581"/>
      <c r="C194" s="581"/>
      <c r="D194" s="581"/>
      <c r="E194" s="61"/>
      <c r="F194" s="62"/>
    </row>
    <row r="195" spans="1:6">
      <c r="A195" s="580" t="s">
        <v>681</v>
      </c>
      <c r="B195" s="580"/>
      <c r="C195" s="580"/>
      <c r="D195" s="580"/>
      <c r="E195" s="580"/>
      <c r="F195" s="580"/>
    </row>
    <row r="196" spans="1:6">
      <c r="A196" s="26"/>
      <c r="B196" s="26"/>
      <c r="D196" s="26"/>
      <c r="E196" s="53"/>
      <c r="F196" s="53"/>
    </row>
    <row r="197" spans="1:6" s="18" customFormat="1" ht="15.75">
      <c r="A197" s="17"/>
      <c r="B197" s="63" t="s">
        <v>422</v>
      </c>
      <c r="C197" s="64"/>
      <c r="D197" s="65"/>
      <c r="E197" s="66"/>
      <c r="F197" s="67"/>
    </row>
    <row r="198" spans="1:6" s="18" customFormat="1" ht="30.75" customHeight="1">
      <c r="A198" s="17"/>
      <c r="B198" s="567" t="s">
        <v>423</v>
      </c>
      <c r="C198" s="567"/>
      <c r="D198" s="567"/>
      <c r="E198" s="567"/>
      <c r="F198" s="67"/>
    </row>
    <row r="199" spans="1:6" s="18" customFormat="1" ht="30.75" customHeight="1">
      <c r="A199" s="17"/>
      <c r="B199" s="567" t="s">
        <v>424</v>
      </c>
      <c r="C199" s="567"/>
      <c r="D199" s="567"/>
      <c r="E199" s="567"/>
      <c r="F199" s="67"/>
    </row>
    <row r="200" spans="1:6" s="18" customFormat="1" ht="30.75" customHeight="1">
      <c r="A200" s="17"/>
      <c r="B200" s="567" t="s">
        <v>425</v>
      </c>
      <c r="C200" s="567"/>
      <c r="D200" s="567"/>
      <c r="E200" s="567"/>
      <c r="F200" s="67"/>
    </row>
    <row r="201" spans="1:6" s="18" customFormat="1" ht="30.75" customHeight="1">
      <c r="A201" s="17"/>
      <c r="B201" s="567" t="s">
        <v>426</v>
      </c>
      <c r="C201" s="567"/>
      <c r="D201" s="567"/>
      <c r="E201" s="567"/>
      <c r="F201" s="67"/>
    </row>
    <row r="202" spans="1:6" s="18" customFormat="1" ht="30.75" customHeight="1">
      <c r="A202" s="17"/>
      <c r="B202" s="567" t="s">
        <v>427</v>
      </c>
      <c r="C202" s="567"/>
      <c r="D202" s="567"/>
      <c r="E202" s="567"/>
      <c r="F202" s="67"/>
    </row>
    <row r="203" spans="1:6" s="18" customFormat="1" ht="30.75" customHeight="1">
      <c r="A203" s="17"/>
      <c r="B203" s="567" t="s">
        <v>428</v>
      </c>
      <c r="C203" s="567"/>
      <c r="D203" s="567"/>
      <c r="E203" s="567"/>
      <c r="F203" s="67"/>
    </row>
    <row r="204" spans="1:6" s="18" customFormat="1" ht="63.75" customHeight="1">
      <c r="A204" s="17"/>
      <c r="B204" s="568" t="s">
        <v>280</v>
      </c>
      <c r="C204" s="568"/>
      <c r="D204" s="568"/>
      <c r="E204" s="568"/>
      <c r="F204" s="67"/>
    </row>
    <row r="205" spans="1:6">
      <c r="A205" s="26"/>
      <c r="B205" s="26"/>
      <c r="D205" s="26"/>
      <c r="E205" s="53"/>
      <c r="F205" s="53"/>
    </row>
    <row r="206" spans="1:6">
      <c r="A206" s="196" t="s">
        <v>281</v>
      </c>
      <c r="B206" s="197" t="s">
        <v>282</v>
      </c>
      <c r="C206" s="198" t="s">
        <v>283</v>
      </c>
      <c r="D206" s="199" t="s">
        <v>284</v>
      </c>
      <c r="E206" s="200" t="s">
        <v>285</v>
      </c>
      <c r="F206" s="200" t="s">
        <v>286</v>
      </c>
    </row>
    <row r="207" spans="1:6" ht="31.5">
      <c r="A207" s="247">
        <v>1</v>
      </c>
      <c r="B207" s="266" t="s">
        <v>429</v>
      </c>
      <c r="C207" s="202" t="s">
        <v>344</v>
      </c>
      <c r="D207" s="216">
        <v>1</v>
      </c>
      <c r="E207" s="211"/>
      <c r="F207" s="211"/>
    </row>
    <row r="208" spans="1:6">
      <c r="A208" s="247"/>
      <c r="B208" s="256"/>
      <c r="C208" s="202"/>
      <c r="D208" s="216"/>
      <c r="E208" s="211"/>
      <c r="F208" s="211"/>
    </row>
    <row r="209" spans="1:7" ht="45">
      <c r="A209" s="247">
        <v>2</v>
      </c>
      <c r="B209" s="267" t="s">
        <v>430</v>
      </c>
      <c r="C209" s="202" t="s">
        <v>344</v>
      </c>
      <c r="D209" s="216">
        <v>1</v>
      </c>
      <c r="E209" s="211"/>
      <c r="F209" s="211"/>
    </row>
    <row r="210" spans="1:7">
      <c r="A210" s="247"/>
      <c r="B210" s="256"/>
      <c r="C210" s="202"/>
      <c r="D210" s="216"/>
      <c r="E210" s="211"/>
      <c r="F210" s="211"/>
    </row>
    <row r="211" spans="1:7" ht="47.25">
      <c r="A211" s="247">
        <v>3</v>
      </c>
      <c r="B211" s="266" t="s">
        <v>431</v>
      </c>
      <c r="C211" s="202" t="s">
        <v>344</v>
      </c>
      <c r="D211" s="216">
        <v>1</v>
      </c>
      <c r="E211" s="211"/>
      <c r="F211" s="211"/>
    </row>
    <row r="212" spans="1:7">
      <c r="A212" s="247"/>
      <c r="B212" s="256"/>
      <c r="C212" s="202"/>
      <c r="D212" s="216"/>
      <c r="E212" s="211"/>
      <c r="F212" s="211"/>
    </row>
    <row r="213" spans="1:7" s="40" customFormat="1">
      <c r="A213" s="247"/>
      <c r="B213" s="267"/>
      <c r="C213" s="268"/>
      <c r="D213" s="269"/>
      <c r="E213" s="211"/>
      <c r="F213" s="211"/>
      <c r="G213" s="39"/>
    </row>
    <row r="214" spans="1:7" s="40" customFormat="1" ht="60">
      <c r="A214" s="247">
        <v>5</v>
      </c>
      <c r="B214" s="267" t="s">
        <v>432</v>
      </c>
      <c r="C214" s="268"/>
      <c r="D214" s="269"/>
      <c r="E214" s="211"/>
      <c r="F214" s="211"/>
      <c r="G214" s="39"/>
    </row>
    <row r="215" spans="1:7" s="40" customFormat="1">
      <c r="A215" s="247"/>
      <c r="B215" s="267" t="s">
        <v>433</v>
      </c>
      <c r="C215" s="268" t="s">
        <v>30</v>
      </c>
      <c r="D215" s="269">
        <v>4</v>
      </c>
      <c r="E215" s="211"/>
      <c r="F215" s="211"/>
      <c r="G215" s="39"/>
    </row>
    <row r="216" spans="1:7" s="40" customFormat="1">
      <c r="A216" s="247"/>
      <c r="B216" s="267" t="s">
        <v>434</v>
      </c>
      <c r="C216" s="268" t="s">
        <v>30</v>
      </c>
      <c r="D216" s="269">
        <v>1</v>
      </c>
      <c r="E216" s="211"/>
      <c r="F216" s="211"/>
      <c r="G216" s="39"/>
    </row>
    <row r="217" spans="1:7" s="40" customFormat="1">
      <c r="A217" s="247"/>
      <c r="B217" s="267"/>
      <c r="C217" s="268"/>
      <c r="D217" s="269"/>
      <c r="E217" s="211"/>
      <c r="F217" s="211"/>
      <c r="G217" s="39"/>
    </row>
    <row r="218" spans="1:7" s="40" customFormat="1">
      <c r="A218" s="247"/>
      <c r="B218" s="267"/>
      <c r="C218" s="268"/>
      <c r="D218" s="269"/>
      <c r="E218" s="211"/>
      <c r="F218" s="211"/>
      <c r="G218" s="39"/>
    </row>
    <row r="219" spans="1:7" s="40" customFormat="1" ht="173.25">
      <c r="A219" s="247">
        <v>6</v>
      </c>
      <c r="B219" s="270" t="s">
        <v>435</v>
      </c>
      <c r="C219" s="268" t="s">
        <v>30</v>
      </c>
      <c r="D219" s="269">
        <v>5</v>
      </c>
      <c r="E219" s="211"/>
      <c r="F219" s="211"/>
      <c r="G219" s="39"/>
    </row>
    <row r="220" spans="1:7" s="40" customFormat="1" ht="15.75">
      <c r="A220" s="247"/>
      <c r="B220" s="270"/>
      <c r="C220" s="268"/>
      <c r="D220" s="269"/>
      <c r="E220" s="211"/>
      <c r="F220" s="211"/>
      <c r="G220" s="39"/>
    </row>
    <row r="221" spans="1:7" s="40" customFormat="1" ht="126">
      <c r="A221" s="247">
        <v>7</v>
      </c>
      <c r="B221" s="270" t="s">
        <v>436</v>
      </c>
      <c r="C221" s="268" t="s">
        <v>30</v>
      </c>
      <c r="D221" s="269">
        <v>5</v>
      </c>
      <c r="E221" s="211"/>
      <c r="F221" s="211"/>
      <c r="G221" s="39"/>
    </row>
    <row r="222" spans="1:7" s="40" customFormat="1">
      <c r="A222" s="247"/>
      <c r="B222" s="267"/>
      <c r="C222" s="268"/>
      <c r="D222" s="269"/>
      <c r="E222" s="211"/>
      <c r="F222" s="211"/>
      <c r="G222" s="39"/>
    </row>
    <row r="223" spans="1:7" s="40" customFormat="1">
      <c r="A223" s="247">
        <v>8</v>
      </c>
      <c r="B223" s="267" t="s">
        <v>437</v>
      </c>
      <c r="C223" s="268" t="s">
        <v>30</v>
      </c>
      <c r="D223" s="269">
        <v>5</v>
      </c>
      <c r="E223" s="211"/>
      <c r="F223" s="211"/>
      <c r="G223" s="39"/>
    </row>
    <row r="224" spans="1:7" s="40" customFormat="1">
      <c r="A224" s="247"/>
      <c r="B224" s="267"/>
      <c r="C224" s="268"/>
      <c r="D224" s="269"/>
      <c r="E224" s="211"/>
      <c r="F224" s="211"/>
      <c r="G224" s="39"/>
    </row>
    <row r="225" spans="1:7" s="40" customFormat="1">
      <c r="A225" s="247"/>
      <c r="B225" s="267"/>
      <c r="C225" s="268"/>
      <c r="D225" s="269"/>
      <c r="E225" s="211"/>
      <c r="F225" s="211"/>
      <c r="G225" s="39"/>
    </row>
    <row r="226" spans="1:7" s="40" customFormat="1" ht="75">
      <c r="A226" s="247">
        <v>9</v>
      </c>
      <c r="B226" s="267" t="s">
        <v>438</v>
      </c>
      <c r="C226" s="268" t="s">
        <v>349</v>
      </c>
      <c r="D226" s="269">
        <v>30</v>
      </c>
      <c r="E226" s="211"/>
      <c r="F226" s="211"/>
      <c r="G226" s="39"/>
    </row>
    <row r="227" spans="1:7" s="40" customFormat="1">
      <c r="A227" s="247"/>
      <c r="B227" s="267"/>
      <c r="C227" s="268"/>
      <c r="D227" s="269"/>
      <c r="E227" s="211"/>
      <c r="F227" s="211"/>
      <c r="G227" s="39"/>
    </row>
    <row r="228" spans="1:7" s="40" customFormat="1" ht="31.5">
      <c r="A228" s="247">
        <v>10</v>
      </c>
      <c r="B228" s="248" t="str">
        <f>$B$108</f>
        <v>Građevinska pripomoć oko izrade prodora i utora, te njihovo stalno zatvaranje i krpanje nakon završetka dijela strojarskih radova.</v>
      </c>
      <c r="C228" s="268" t="s">
        <v>344</v>
      </c>
      <c r="D228" s="269">
        <v>1</v>
      </c>
      <c r="E228" s="211"/>
      <c r="F228" s="211"/>
      <c r="G228" s="39"/>
    </row>
    <row r="229" spans="1:7" s="40" customFormat="1">
      <c r="A229" s="247"/>
      <c r="B229" s="267"/>
      <c r="C229" s="268"/>
      <c r="D229" s="269"/>
      <c r="E229" s="211"/>
      <c r="F229" s="211"/>
      <c r="G229" s="39"/>
    </row>
    <row r="230" spans="1:7" s="40" customFormat="1" ht="30">
      <c r="A230" s="247">
        <v>11</v>
      </c>
      <c r="B230" s="267" t="s">
        <v>439</v>
      </c>
      <c r="C230" s="268" t="s">
        <v>344</v>
      </c>
      <c r="D230" s="269">
        <v>1</v>
      </c>
      <c r="E230" s="211"/>
      <c r="F230" s="211"/>
      <c r="G230" s="39"/>
    </row>
    <row r="231" spans="1:7" s="40" customFormat="1">
      <c r="A231" s="247"/>
      <c r="B231" s="267"/>
      <c r="C231" s="268"/>
      <c r="D231" s="269"/>
      <c r="E231" s="211"/>
      <c r="F231" s="211"/>
      <c r="G231" s="39"/>
    </row>
    <row r="232" spans="1:7" s="40" customFormat="1" ht="60">
      <c r="A232" s="247">
        <v>12</v>
      </c>
      <c r="B232" s="201" t="s">
        <v>360</v>
      </c>
      <c r="C232" s="255" t="s">
        <v>344</v>
      </c>
      <c r="D232" s="255">
        <v>1</v>
      </c>
      <c r="E232" s="211"/>
      <c r="F232" s="211"/>
      <c r="G232" s="39"/>
    </row>
    <row r="233" spans="1:7" s="40" customFormat="1" ht="15.75">
      <c r="A233" s="247"/>
      <c r="B233" s="248"/>
      <c r="C233" s="255"/>
      <c r="D233" s="255"/>
      <c r="E233" s="211"/>
      <c r="F233" s="211"/>
      <c r="G233" s="39"/>
    </row>
    <row r="234" spans="1:7" s="40" customFormat="1" ht="15.75">
      <c r="A234" s="247"/>
      <c r="B234" s="248"/>
      <c r="C234" s="255"/>
      <c r="D234" s="255"/>
      <c r="E234" s="211"/>
      <c r="F234" s="211"/>
      <c r="G234" s="39"/>
    </row>
    <row r="235" spans="1:7" s="40" customFormat="1" ht="31.5">
      <c r="A235" s="247">
        <v>13</v>
      </c>
      <c r="B235" s="248" t="s">
        <v>418</v>
      </c>
      <c r="C235" s="255"/>
      <c r="D235" s="255"/>
      <c r="E235" s="211"/>
      <c r="F235" s="211"/>
      <c r="G235" s="39"/>
    </row>
    <row r="236" spans="1:7" s="40" customFormat="1" ht="63">
      <c r="A236" s="247"/>
      <c r="B236" s="248" t="s">
        <v>419</v>
      </c>
      <c r="C236" s="255" t="s">
        <v>344</v>
      </c>
      <c r="D236" s="255">
        <v>1</v>
      </c>
      <c r="E236" s="211"/>
      <c r="F236" s="211"/>
      <c r="G236" s="39"/>
    </row>
    <row r="237" spans="1:7" s="40" customFormat="1" ht="15.75">
      <c r="A237" s="271"/>
      <c r="B237" s="272"/>
      <c r="C237" s="273"/>
      <c r="D237" s="273"/>
      <c r="E237" s="38"/>
      <c r="F237" s="38"/>
      <c r="G237" s="39"/>
    </row>
    <row r="238" spans="1:7" s="40" customFormat="1">
      <c r="C238" s="68"/>
      <c r="E238" s="38"/>
      <c r="F238" s="38"/>
      <c r="G238" s="39"/>
    </row>
    <row r="239" spans="1:7" s="46" customFormat="1" ht="16.149999999999999" customHeight="1">
      <c r="A239" s="240" t="s">
        <v>21</v>
      </c>
      <c r="B239" s="261" t="s">
        <v>440</v>
      </c>
      <c r="C239" s="261"/>
      <c r="D239" s="261"/>
      <c r="E239" s="211" t="s">
        <v>421</v>
      </c>
      <c r="F239" s="211"/>
    </row>
    <row r="240" spans="1:7" s="43" customFormat="1">
      <c r="A240" s="240"/>
      <c r="B240" s="240"/>
      <c r="C240" s="241"/>
      <c r="D240" s="242"/>
      <c r="E240" s="238"/>
      <c r="F240" s="244"/>
    </row>
    <row r="241" spans="1:7" s="46" customFormat="1">
      <c r="A241" s="235"/>
      <c r="B241" s="236" t="s">
        <v>370</v>
      </c>
      <c r="C241" s="202"/>
      <c r="D241" s="245"/>
      <c r="E241" s="246"/>
      <c r="F241" s="239"/>
    </row>
    <row r="242" spans="1:7" s="46" customFormat="1" ht="45">
      <c r="A242" s="235"/>
      <c r="B242" s="201" t="s">
        <v>371</v>
      </c>
      <c r="C242" s="202"/>
      <c r="D242" s="245"/>
      <c r="E242" s="246"/>
      <c r="F242" s="239"/>
    </row>
    <row r="243" spans="1:7" s="76" customFormat="1">
      <c r="A243" s="69"/>
      <c r="B243" s="70"/>
      <c r="C243" s="71"/>
      <c r="D243" s="72"/>
      <c r="E243" s="73"/>
      <c r="F243" s="74"/>
      <c r="G243" s="75"/>
    </row>
    <row r="244" spans="1:7" s="76" customFormat="1">
      <c r="A244" s="69"/>
      <c r="B244" s="70"/>
      <c r="C244" s="71"/>
      <c r="D244" s="72"/>
      <c r="E244" s="73"/>
      <c r="F244" s="74"/>
      <c r="G244" s="75"/>
    </row>
    <row r="245" spans="1:7" s="40" customFormat="1" ht="15.6" customHeight="1">
      <c r="A245" s="569" t="s">
        <v>441</v>
      </c>
      <c r="B245" s="569"/>
      <c r="C245" s="569"/>
      <c r="D245" s="569"/>
      <c r="E245" s="569"/>
      <c r="F245" s="569"/>
      <c r="G245" s="39"/>
    </row>
    <row r="246" spans="1:7" s="40" customFormat="1">
      <c r="A246" s="36"/>
      <c r="B246" s="77"/>
      <c r="C246" s="68"/>
      <c r="D246" s="78"/>
      <c r="E246" s="79"/>
      <c r="F246" s="80"/>
      <c r="G246" s="39"/>
    </row>
    <row r="247" spans="1:7">
      <c r="B247" s="81"/>
      <c r="D247" s="58"/>
      <c r="E247" s="44"/>
      <c r="F247" s="24"/>
    </row>
    <row r="248" spans="1:7">
      <c r="A248" s="56"/>
      <c r="B248" s="82"/>
      <c r="C248" s="29"/>
      <c r="D248" s="83"/>
      <c r="E248" s="44"/>
      <c r="F248" s="24"/>
    </row>
    <row r="249" spans="1:7">
      <c r="A249" s="278" t="s">
        <v>281</v>
      </c>
      <c r="B249" s="549" t="s">
        <v>682</v>
      </c>
      <c r="C249" s="550"/>
      <c r="D249" s="551"/>
      <c r="E249" s="264" t="s">
        <v>421</v>
      </c>
      <c r="F249" s="543"/>
    </row>
    <row r="250" spans="1:7">
      <c r="A250" s="274" t="s">
        <v>18</v>
      </c>
      <c r="B250" s="570" t="s">
        <v>442</v>
      </c>
      <c r="C250" s="571"/>
      <c r="D250" s="572"/>
      <c r="E250" s="246"/>
      <c r="F250" s="591"/>
    </row>
    <row r="251" spans="1:7">
      <c r="A251" s="275"/>
      <c r="B251" s="573"/>
      <c r="C251" s="574"/>
      <c r="D251" s="575"/>
      <c r="E251" s="246"/>
      <c r="F251" s="542"/>
    </row>
    <row r="252" spans="1:7">
      <c r="A252" s="274" t="s">
        <v>21</v>
      </c>
      <c r="B252" s="570" t="s">
        <v>443</v>
      </c>
      <c r="C252" s="571"/>
      <c r="D252" s="572"/>
      <c r="E252" s="246"/>
      <c r="F252" s="542"/>
    </row>
    <row r="253" spans="1:7">
      <c r="A253" s="274"/>
      <c r="B253" s="576"/>
      <c r="C253" s="577"/>
      <c r="D253" s="578"/>
      <c r="E253" s="246"/>
      <c r="F253" s="542"/>
    </row>
    <row r="254" spans="1:7">
      <c r="A254" s="274" t="s">
        <v>24</v>
      </c>
      <c r="B254" s="570" t="s">
        <v>444</v>
      </c>
      <c r="C254" s="571"/>
      <c r="D254" s="572"/>
      <c r="E254" s="246">
        <v>0</v>
      </c>
      <c r="F254" s="592"/>
    </row>
    <row r="255" spans="1:7">
      <c r="A255" s="275"/>
      <c r="B255" s="560"/>
      <c r="C255" s="561"/>
      <c r="D255" s="562"/>
      <c r="E255" s="276"/>
      <c r="F255" s="544"/>
    </row>
    <row r="256" spans="1:7">
      <c r="A256" s="275"/>
      <c r="B256" s="560"/>
      <c r="C256" s="561"/>
      <c r="D256" s="562"/>
      <c r="E256" s="276"/>
      <c r="F256" s="544"/>
    </row>
    <row r="257" spans="1:7">
      <c r="A257" s="277"/>
      <c r="B257" s="563" t="s">
        <v>445</v>
      </c>
      <c r="C257" s="564"/>
      <c r="D257" s="565"/>
      <c r="E257" s="246">
        <v>0</v>
      </c>
      <c r="F257" s="592"/>
    </row>
    <row r="258" spans="1:7">
      <c r="A258" s="86"/>
      <c r="B258" s="87"/>
      <c r="C258" s="84"/>
      <c r="D258" s="88"/>
      <c r="E258" s="89"/>
      <c r="F258" s="85"/>
      <c r="G258" s="90"/>
    </row>
    <row r="259" spans="1:7">
      <c r="B259" s="91"/>
      <c r="F259" s="24"/>
    </row>
    <row r="260" spans="1:7" ht="15" customHeight="1">
      <c r="A260" s="566"/>
      <c r="B260" s="566"/>
      <c r="C260" s="566"/>
      <c r="D260" s="566"/>
      <c r="E260" s="566"/>
      <c r="F260" s="566"/>
      <c r="G260" s="90"/>
    </row>
  </sheetData>
  <mergeCells count="23">
    <mergeCell ref="B202:E202"/>
    <mergeCell ref="A1:E1"/>
    <mergeCell ref="B3:E3"/>
    <mergeCell ref="A126:F126"/>
    <mergeCell ref="B194:D194"/>
    <mergeCell ref="A195:F195"/>
    <mergeCell ref="B198:E198"/>
    <mergeCell ref="B199:E199"/>
    <mergeCell ref="B200:E200"/>
    <mergeCell ref="B201:E201"/>
    <mergeCell ref="B253:D253"/>
    <mergeCell ref="B255:D255"/>
    <mergeCell ref="B252:D252"/>
    <mergeCell ref="B254:D254"/>
    <mergeCell ref="B256:D256"/>
    <mergeCell ref="B257:D257"/>
    <mergeCell ref="A260:F260"/>
    <mergeCell ref="B203:E203"/>
    <mergeCell ref="B204:E204"/>
    <mergeCell ref="A245:F245"/>
    <mergeCell ref="B250:D250"/>
    <mergeCell ref="B249:D249"/>
    <mergeCell ref="B251:D251"/>
  </mergeCells>
  <pageMargins left="0.74803149606299213" right="0.55118110236220474" top="0.39370078740157483" bottom="0.59055118110236227" header="0" footer="0.43307086614173229"/>
  <pageSetup paperSize="9" scale="90" orientation="portrait" useFirstPageNumber="1" r:id="rId1"/>
  <headerFooter alignWithMargins="0">
    <oddFooter>&amp;L&amp;9Benzinska postaja ZADAR-CRNO&amp;C&amp;9termotehničke instalacije&amp;R&amp;10&amp;P/&amp;N</oddFooter>
  </headerFooter>
  <rowBreaks count="3" manualBreakCount="3">
    <brk id="114" max="6" man="1"/>
    <brk id="124" max="16383" man="1"/>
    <brk id="24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topLeftCell="A14" workbookViewId="0">
      <selection activeCell="D13" sqref="D13"/>
    </sheetView>
  </sheetViews>
  <sheetFormatPr defaultRowHeight="15"/>
  <cols>
    <col min="1" max="1" width="3.85546875" style="92" customWidth="1"/>
    <col min="2" max="2" width="57.140625" style="92" customWidth="1"/>
    <col min="3" max="3" width="6.42578125" style="92" customWidth="1"/>
    <col min="4" max="4" width="4.7109375" style="92" bestFit="1" customWidth="1"/>
    <col min="5" max="5" width="6.140625" style="107" customWidth="1"/>
    <col min="6" max="6" width="8.7109375" style="92" customWidth="1"/>
    <col min="7" max="256" width="9.140625" style="92"/>
    <col min="257" max="257" width="5" style="92" bestFit="1" customWidth="1"/>
    <col min="258" max="258" width="45.7109375" style="92" customWidth="1"/>
    <col min="259" max="259" width="9.140625" style="92"/>
    <col min="260" max="260" width="4.7109375" style="92" bestFit="1" customWidth="1"/>
    <col min="261" max="261" width="8.42578125" style="92" bestFit="1" customWidth="1"/>
    <col min="262" max="262" width="14.42578125" style="92" bestFit="1" customWidth="1"/>
    <col min="263" max="512" width="9.140625" style="92"/>
    <col min="513" max="513" width="5" style="92" bestFit="1" customWidth="1"/>
    <col min="514" max="514" width="45.7109375" style="92" customWidth="1"/>
    <col min="515" max="515" width="9.140625" style="92"/>
    <col min="516" max="516" width="4.7109375" style="92" bestFit="1" customWidth="1"/>
    <col min="517" max="517" width="8.42578125" style="92" bestFit="1" customWidth="1"/>
    <col min="518" max="518" width="14.42578125" style="92" bestFit="1" customWidth="1"/>
    <col min="519" max="768" width="9.140625" style="92"/>
    <col min="769" max="769" width="5" style="92" bestFit="1" customWidth="1"/>
    <col min="770" max="770" width="45.7109375" style="92" customWidth="1"/>
    <col min="771" max="771" width="9.140625" style="92"/>
    <col min="772" max="772" width="4.7109375" style="92" bestFit="1" customWidth="1"/>
    <col min="773" max="773" width="8.42578125" style="92" bestFit="1" customWidth="1"/>
    <col min="774" max="774" width="14.42578125" style="92" bestFit="1" customWidth="1"/>
    <col min="775" max="1024" width="9.140625" style="92"/>
    <col min="1025" max="1025" width="5" style="92" bestFit="1" customWidth="1"/>
    <col min="1026" max="1026" width="45.7109375" style="92" customWidth="1"/>
    <col min="1027" max="1027" width="9.140625" style="92"/>
    <col min="1028" max="1028" width="4.7109375" style="92" bestFit="1" customWidth="1"/>
    <col min="1029" max="1029" width="8.42578125" style="92" bestFit="1" customWidth="1"/>
    <col min="1030" max="1030" width="14.42578125" style="92" bestFit="1" customWidth="1"/>
    <col min="1031" max="1280" width="9.140625" style="92"/>
    <col min="1281" max="1281" width="5" style="92" bestFit="1" customWidth="1"/>
    <col min="1282" max="1282" width="45.7109375" style="92" customWidth="1"/>
    <col min="1283" max="1283" width="9.140625" style="92"/>
    <col min="1284" max="1284" width="4.7109375" style="92" bestFit="1" customWidth="1"/>
    <col min="1285" max="1285" width="8.42578125" style="92" bestFit="1" customWidth="1"/>
    <col min="1286" max="1286" width="14.42578125" style="92" bestFit="1" customWidth="1"/>
    <col min="1287" max="1536" width="9.140625" style="92"/>
    <col min="1537" max="1537" width="5" style="92" bestFit="1" customWidth="1"/>
    <col min="1538" max="1538" width="45.7109375" style="92" customWidth="1"/>
    <col min="1539" max="1539" width="9.140625" style="92"/>
    <col min="1540" max="1540" width="4.7109375" style="92" bestFit="1" customWidth="1"/>
    <col min="1541" max="1541" width="8.42578125" style="92" bestFit="1" customWidth="1"/>
    <col min="1542" max="1542" width="14.42578125" style="92" bestFit="1" customWidth="1"/>
    <col min="1543" max="1792" width="9.140625" style="92"/>
    <col min="1793" max="1793" width="5" style="92" bestFit="1" customWidth="1"/>
    <col min="1794" max="1794" width="45.7109375" style="92" customWidth="1"/>
    <col min="1795" max="1795" width="9.140625" style="92"/>
    <col min="1796" max="1796" width="4.7109375" style="92" bestFit="1" customWidth="1"/>
    <col min="1797" max="1797" width="8.42578125" style="92" bestFit="1" customWidth="1"/>
    <col min="1798" max="1798" width="14.42578125" style="92" bestFit="1" customWidth="1"/>
    <col min="1799" max="2048" width="9.140625" style="92"/>
    <col min="2049" max="2049" width="5" style="92" bestFit="1" customWidth="1"/>
    <col min="2050" max="2050" width="45.7109375" style="92" customWidth="1"/>
    <col min="2051" max="2051" width="9.140625" style="92"/>
    <col min="2052" max="2052" width="4.7109375" style="92" bestFit="1" customWidth="1"/>
    <col min="2053" max="2053" width="8.42578125" style="92" bestFit="1" customWidth="1"/>
    <col min="2054" max="2054" width="14.42578125" style="92" bestFit="1" customWidth="1"/>
    <col min="2055" max="2304" width="9.140625" style="92"/>
    <col min="2305" max="2305" width="5" style="92" bestFit="1" customWidth="1"/>
    <col min="2306" max="2306" width="45.7109375" style="92" customWidth="1"/>
    <col min="2307" max="2307" width="9.140625" style="92"/>
    <col min="2308" max="2308" width="4.7109375" style="92" bestFit="1" customWidth="1"/>
    <col min="2309" max="2309" width="8.42578125" style="92" bestFit="1" customWidth="1"/>
    <col min="2310" max="2310" width="14.42578125" style="92" bestFit="1" customWidth="1"/>
    <col min="2311" max="2560" width="9.140625" style="92"/>
    <col min="2561" max="2561" width="5" style="92" bestFit="1" customWidth="1"/>
    <col min="2562" max="2562" width="45.7109375" style="92" customWidth="1"/>
    <col min="2563" max="2563" width="9.140625" style="92"/>
    <col min="2564" max="2564" width="4.7109375" style="92" bestFit="1" customWidth="1"/>
    <col min="2565" max="2565" width="8.42578125" style="92" bestFit="1" customWidth="1"/>
    <col min="2566" max="2566" width="14.42578125" style="92" bestFit="1" customWidth="1"/>
    <col min="2567" max="2816" width="9.140625" style="92"/>
    <col min="2817" max="2817" width="5" style="92" bestFit="1" customWidth="1"/>
    <col min="2818" max="2818" width="45.7109375" style="92" customWidth="1"/>
    <col min="2819" max="2819" width="9.140625" style="92"/>
    <col min="2820" max="2820" width="4.7109375" style="92" bestFit="1" customWidth="1"/>
    <col min="2821" max="2821" width="8.42578125" style="92" bestFit="1" customWidth="1"/>
    <col min="2822" max="2822" width="14.42578125" style="92" bestFit="1" customWidth="1"/>
    <col min="2823" max="3072" width="9.140625" style="92"/>
    <col min="3073" max="3073" width="5" style="92" bestFit="1" customWidth="1"/>
    <col min="3074" max="3074" width="45.7109375" style="92" customWidth="1"/>
    <col min="3075" max="3075" width="9.140625" style="92"/>
    <col min="3076" max="3076" width="4.7109375" style="92" bestFit="1" customWidth="1"/>
    <col min="3077" max="3077" width="8.42578125" style="92" bestFit="1" customWidth="1"/>
    <col min="3078" max="3078" width="14.42578125" style="92" bestFit="1" customWidth="1"/>
    <col min="3079" max="3328" width="9.140625" style="92"/>
    <col min="3329" max="3329" width="5" style="92" bestFit="1" customWidth="1"/>
    <col min="3330" max="3330" width="45.7109375" style="92" customWidth="1"/>
    <col min="3331" max="3331" width="9.140625" style="92"/>
    <col min="3332" max="3332" width="4.7109375" style="92" bestFit="1" customWidth="1"/>
    <col min="3333" max="3333" width="8.42578125" style="92" bestFit="1" customWidth="1"/>
    <col min="3334" max="3334" width="14.42578125" style="92" bestFit="1" customWidth="1"/>
    <col min="3335" max="3584" width="9.140625" style="92"/>
    <col min="3585" max="3585" width="5" style="92" bestFit="1" customWidth="1"/>
    <col min="3586" max="3586" width="45.7109375" style="92" customWidth="1"/>
    <col min="3587" max="3587" width="9.140625" style="92"/>
    <col min="3588" max="3588" width="4.7109375" style="92" bestFit="1" customWidth="1"/>
    <col min="3589" max="3589" width="8.42578125" style="92" bestFit="1" customWidth="1"/>
    <col min="3590" max="3590" width="14.42578125" style="92" bestFit="1" customWidth="1"/>
    <col min="3591" max="3840" width="9.140625" style="92"/>
    <col min="3841" max="3841" width="5" style="92" bestFit="1" customWidth="1"/>
    <col min="3842" max="3842" width="45.7109375" style="92" customWidth="1"/>
    <col min="3843" max="3843" width="9.140625" style="92"/>
    <col min="3844" max="3844" width="4.7109375" style="92" bestFit="1" customWidth="1"/>
    <col min="3845" max="3845" width="8.42578125" style="92" bestFit="1" customWidth="1"/>
    <col min="3846" max="3846" width="14.42578125" style="92" bestFit="1" customWidth="1"/>
    <col min="3847" max="4096" width="9.140625" style="92"/>
    <col min="4097" max="4097" width="5" style="92" bestFit="1" customWidth="1"/>
    <col min="4098" max="4098" width="45.7109375" style="92" customWidth="1"/>
    <col min="4099" max="4099" width="9.140625" style="92"/>
    <col min="4100" max="4100" width="4.7109375" style="92" bestFit="1" customWidth="1"/>
    <col min="4101" max="4101" width="8.42578125" style="92" bestFit="1" customWidth="1"/>
    <col min="4102" max="4102" width="14.42578125" style="92" bestFit="1" customWidth="1"/>
    <col min="4103" max="4352" width="9.140625" style="92"/>
    <col min="4353" max="4353" width="5" style="92" bestFit="1" customWidth="1"/>
    <col min="4354" max="4354" width="45.7109375" style="92" customWidth="1"/>
    <col min="4355" max="4355" width="9.140625" style="92"/>
    <col min="4356" max="4356" width="4.7109375" style="92" bestFit="1" customWidth="1"/>
    <col min="4357" max="4357" width="8.42578125" style="92" bestFit="1" customWidth="1"/>
    <col min="4358" max="4358" width="14.42578125" style="92" bestFit="1" customWidth="1"/>
    <col min="4359" max="4608" width="9.140625" style="92"/>
    <col min="4609" max="4609" width="5" style="92" bestFit="1" customWidth="1"/>
    <col min="4610" max="4610" width="45.7109375" style="92" customWidth="1"/>
    <col min="4611" max="4611" width="9.140625" style="92"/>
    <col min="4612" max="4612" width="4.7109375" style="92" bestFit="1" customWidth="1"/>
    <col min="4613" max="4613" width="8.42578125" style="92" bestFit="1" customWidth="1"/>
    <col min="4614" max="4614" width="14.42578125" style="92" bestFit="1" customWidth="1"/>
    <col min="4615" max="4864" width="9.140625" style="92"/>
    <col min="4865" max="4865" width="5" style="92" bestFit="1" customWidth="1"/>
    <col min="4866" max="4866" width="45.7109375" style="92" customWidth="1"/>
    <col min="4867" max="4867" width="9.140625" style="92"/>
    <col min="4868" max="4868" width="4.7109375" style="92" bestFit="1" customWidth="1"/>
    <col min="4869" max="4869" width="8.42578125" style="92" bestFit="1" customWidth="1"/>
    <col min="4870" max="4870" width="14.42578125" style="92" bestFit="1" customWidth="1"/>
    <col min="4871" max="5120" width="9.140625" style="92"/>
    <col min="5121" max="5121" width="5" style="92" bestFit="1" customWidth="1"/>
    <col min="5122" max="5122" width="45.7109375" style="92" customWidth="1"/>
    <col min="5123" max="5123" width="9.140625" style="92"/>
    <col min="5124" max="5124" width="4.7109375" style="92" bestFit="1" customWidth="1"/>
    <col min="5125" max="5125" width="8.42578125" style="92" bestFit="1" customWidth="1"/>
    <col min="5126" max="5126" width="14.42578125" style="92" bestFit="1" customWidth="1"/>
    <col min="5127" max="5376" width="9.140625" style="92"/>
    <col min="5377" max="5377" width="5" style="92" bestFit="1" customWidth="1"/>
    <col min="5378" max="5378" width="45.7109375" style="92" customWidth="1"/>
    <col min="5379" max="5379" width="9.140625" style="92"/>
    <col min="5380" max="5380" width="4.7109375" style="92" bestFit="1" customWidth="1"/>
    <col min="5381" max="5381" width="8.42578125" style="92" bestFit="1" customWidth="1"/>
    <col min="5382" max="5382" width="14.42578125" style="92" bestFit="1" customWidth="1"/>
    <col min="5383" max="5632" width="9.140625" style="92"/>
    <col min="5633" max="5633" width="5" style="92" bestFit="1" customWidth="1"/>
    <col min="5634" max="5634" width="45.7109375" style="92" customWidth="1"/>
    <col min="5635" max="5635" width="9.140625" style="92"/>
    <col min="5636" max="5636" width="4.7109375" style="92" bestFit="1" customWidth="1"/>
    <col min="5637" max="5637" width="8.42578125" style="92" bestFit="1" customWidth="1"/>
    <col min="5638" max="5638" width="14.42578125" style="92" bestFit="1" customWidth="1"/>
    <col min="5639" max="5888" width="9.140625" style="92"/>
    <col min="5889" max="5889" width="5" style="92" bestFit="1" customWidth="1"/>
    <col min="5890" max="5890" width="45.7109375" style="92" customWidth="1"/>
    <col min="5891" max="5891" width="9.140625" style="92"/>
    <col min="5892" max="5892" width="4.7109375" style="92" bestFit="1" customWidth="1"/>
    <col min="5893" max="5893" width="8.42578125" style="92" bestFit="1" customWidth="1"/>
    <col min="5894" max="5894" width="14.42578125" style="92" bestFit="1" customWidth="1"/>
    <col min="5895" max="6144" width="9.140625" style="92"/>
    <col min="6145" max="6145" width="5" style="92" bestFit="1" customWidth="1"/>
    <col min="6146" max="6146" width="45.7109375" style="92" customWidth="1"/>
    <col min="6147" max="6147" width="9.140625" style="92"/>
    <col min="6148" max="6148" width="4.7109375" style="92" bestFit="1" customWidth="1"/>
    <col min="6149" max="6149" width="8.42578125" style="92" bestFit="1" customWidth="1"/>
    <col min="6150" max="6150" width="14.42578125" style="92" bestFit="1" customWidth="1"/>
    <col min="6151" max="6400" width="9.140625" style="92"/>
    <col min="6401" max="6401" width="5" style="92" bestFit="1" customWidth="1"/>
    <col min="6402" max="6402" width="45.7109375" style="92" customWidth="1"/>
    <col min="6403" max="6403" width="9.140625" style="92"/>
    <col min="6404" max="6404" width="4.7109375" style="92" bestFit="1" customWidth="1"/>
    <col min="6405" max="6405" width="8.42578125" style="92" bestFit="1" customWidth="1"/>
    <col min="6406" max="6406" width="14.42578125" style="92" bestFit="1" customWidth="1"/>
    <col min="6407" max="6656" width="9.140625" style="92"/>
    <col min="6657" max="6657" width="5" style="92" bestFit="1" customWidth="1"/>
    <col min="6658" max="6658" width="45.7109375" style="92" customWidth="1"/>
    <col min="6659" max="6659" width="9.140625" style="92"/>
    <col min="6660" max="6660" width="4.7109375" style="92" bestFit="1" customWidth="1"/>
    <col min="6661" max="6661" width="8.42578125" style="92" bestFit="1" customWidth="1"/>
    <col min="6662" max="6662" width="14.42578125" style="92" bestFit="1" customWidth="1"/>
    <col min="6663" max="6912" width="9.140625" style="92"/>
    <col min="6913" max="6913" width="5" style="92" bestFit="1" customWidth="1"/>
    <col min="6914" max="6914" width="45.7109375" style="92" customWidth="1"/>
    <col min="6915" max="6915" width="9.140625" style="92"/>
    <col min="6916" max="6916" width="4.7109375" style="92" bestFit="1" customWidth="1"/>
    <col min="6917" max="6917" width="8.42578125" style="92" bestFit="1" customWidth="1"/>
    <col min="6918" max="6918" width="14.42578125" style="92" bestFit="1" customWidth="1"/>
    <col min="6919" max="7168" width="9.140625" style="92"/>
    <col min="7169" max="7169" width="5" style="92" bestFit="1" customWidth="1"/>
    <col min="7170" max="7170" width="45.7109375" style="92" customWidth="1"/>
    <col min="7171" max="7171" width="9.140625" style="92"/>
    <col min="7172" max="7172" width="4.7109375" style="92" bestFit="1" customWidth="1"/>
    <col min="7173" max="7173" width="8.42578125" style="92" bestFit="1" customWidth="1"/>
    <col min="7174" max="7174" width="14.42578125" style="92" bestFit="1" customWidth="1"/>
    <col min="7175" max="7424" width="9.140625" style="92"/>
    <col min="7425" max="7425" width="5" style="92" bestFit="1" customWidth="1"/>
    <col min="7426" max="7426" width="45.7109375" style="92" customWidth="1"/>
    <col min="7427" max="7427" width="9.140625" style="92"/>
    <col min="7428" max="7428" width="4.7109375" style="92" bestFit="1" customWidth="1"/>
    <col min="7429" max="7429" width="8.42578125" style="92" bestFit="1" customWidth="1"/>
    <col min="7430" max="7430" width="14.42578125" style="92" bestFit="1" customWidth="1"/>
    <col min="7431" max="7680" width="9.140625" style="92"/>
    <col min="7681" max="7681" width="5" style="92" bestFit="1" customWidth="1"/>
    <col min="7682" max="7682" width="45.7109375" style="92" customWidth="1"/>
    <col min="7683" max="7683" width="9.140625" style="92"/>
    <col min="7684" max="7684" width="4.7109375" style="92" bestFit="1" customWidth="1"/>
    <col min="7685" max="7685" width="8.42578125" style="92" bestFit="1" customWidth="1"/>
    <col min="7686" max="7686" width="14.42578125" style="92" bestFit="1" customWidth="1"/>
    <col min="7687" max="7936" width="9.140625" style="92"/>
    <col min="7937" max="7937" width="5" style="92" bestFit="1" customWidth="1"/>
    <col min="7938" max="7938" width="45.7109375" style="92" customWidth="1"/>
    <col min="7939" max="7939" width="9.140625" style="92"/>
    <col min="7940" max="7940" width="4.7109375" style="92" bestFit="1" customWidth="1"/>
    <col min="7941" max="7941" width="8.42578125" style="92" bestFit="1" customWidth="1"/>
    <col min="7942" max="7942" width="14.42578125" style="92" bestFit="1" customWidth="1"/>
    <col min="7943" max="8192" width="9.140625" style="92"/>
    <col min="8193" max="8193" width="5" style="92" bestFit="1" customWidth="1"/>
    <col min="8194" max="8194" width="45.7109375" style="92" customWidth="1"/>
    <col min="8195" max="8195" width="9.140625" style="92"/>
    <col min="8196" max="8196" width="4.7109375" style="92" bestFit="1" customWidth="1"/>
    <col min="8197" max="8197" width="8.42578125" style="92" bestFit="1" customWidth="1"/>
    <col min="8198" max="8198" width="14.42578125" style="92" bestFit="1" customWidth="1"/>
    <col min="8199" max="8448" width="9.140625" style="92"/>
    <col min="8449" max="8449" width="5" style="92" bestFit="1" customWidth="1"/>
    <col min="8450" max="8450" width="45.7109375" style="92" customWidth="1"/>
    <col min="8451" max="8451" width="9.140625" style="92"/>
    <col min="8452" max="8452" width="4.7109375" style="92" bestFit="1" customWidth="1"/>
    <col min="8453" max="8453" width="8.42578125" style="92" bestFit="1" customWidth="1"/>
    <col min="8454" max="8454" width="14.42578125" style="92" bestFit="1" customWidth="1"/>
    <col min="8455" max="8704" width="9.140625" style="92"/>
    <col min="8705" max="8705" width="5" style="92" bestFit="1" customWidth="1"/>
    <col min="8706" max="8706" width="45.7109375" style="92" customWidth="1"/>
    <col min="8707" max="8707" width="9.140625" style="92"/>
    <col min="8708" max="8708" width="4.7109375" style="92" bestFit="1" customWidth="1"/>
    <col min="8709" max="8709" width="8.42578125" style="92" bestFit="1" customWidth="1"/>
    <col min="8710" max="8710" width="14.42578125" style="92" bestFit="1" customWidth="1"/>
    <col min="8711" max="8960" width="9.140625" style="92"/>
    <col min="8961" max="8961" width="5" style="92" bestFit="1" customWidth="1"/>
    <col min="8962" max="8962" width="45.7109375" style="92" customWidth="1"/>
    <col min="8963" max="8963" width="9.140625" style="92"/>
    <col min="8964" max="8964" width="4.7109375" style="92" bestFit="1" customWidth="1"/>
    <col min="8965" max="8965" width="8.42578125" style="92" bestFit="1" customWidth="1"/>
    <col min="8966" max="8966" width="14.42578125" style="92" bestFit="1" customWidth="1"/>
    <col min="8967" max="9216" width="9.140625" style="92"/>
    <col min="9217" max="9217" width="5" style="92" bestFit="1" customWidth="1"/>
    <col min="9218" max="9218" width="45.7109375" style="92" customWidth="1"/>
    <col min="9219" max="9219" width="9.140625" style="92"/>
    <col min="9220" max="9220" width="4.7109375" style="92" bestFit="1" customWidth="1"/>
    <col min="9221" max="9221" width="8.42578125" style="92" bestFit="1" customWidth="1"/>
    <col min="9222" max="9222" width="14.42578125" style="92" bestFit="1" customWidth="1"/>
    <col min="9223" max="9472" width="9.140625" style="92"/>
    <col min="9473" max="9473" width="5" style="92" bestFit="1" customWidth="1"/>
    <col min="9474" max="9474" width="45.7109375" style="92" customWidth="1"/>
    <col min="9475" max="9475" width="9.140625" style="92"/>
    <col min="9476" max="9476" width="4.7109375" style="92" bestFit="1" customWidth="1"/>
    <col min="9477" max="9477" width="8.42578125" style="92" bestFit="1" customWidth="1"/>
    <col min="9478" max="9478" width="14.42578125" style="92" bestFit="1" customWidth="1"/>
    <col min="9479" max="9728" width="9.140625" style="92"/>
    <col min="9729" max="9729" width="5" style="92" bestFit="1" customWidth="1"/>
    <col min="9730" max="9730" width="45.7109375" style="92" customWidth="1"/>
    <col min="9731" max="9731" width="9.140625" style="92"/>
    <col min="9732" max="9732" width="4.7109375" style="92" bestFit="1" customWidth="1"/>
    <col min="9733" max="9733" width="8.42578125" style="92" bestFit="1" customWidth="1"/>
    <col min="9734" max="9734" width="14.42578125" style="92" bestFit="1" customWidth="1"/>
    <col min="9735" max="9984" width="9.140625" style="92"/>
    <col min="9985" max="9985" width="5" style="92" bestFit="1" customWidth="1"/>
    <col min="9986" max="9986" width="45.7109375" style="92" customWidth="1"/>
    <col min="9987" max="9987" width="9.140625" style="92"/>
    <col min="9988" max="9988" width="4.7109375" style="92" bestFit="1" customWidth="1"/>
    <col min="9989" max="9989" width="8.42578125" style="92" bestFit="1" customWidth="1"/>
    <col min="9990" max="9990" width="14.42578125" style="92" bestFit="1" customWidth="1"/>
    <col min="9991" max="10240" width="9.140625" style="92"/>
    <col min="10241" max="10241" width="5" style="92" bestFit="1" customWidth="1"/>
    <col min="10242" max="10242" width="45.7109375" style="92" customWidth="1"/>
    <col min="10243" max="10243" width="9.140625" style="92"/>
    <col min="10244" max="10244" width="4.7109375" style="92" bestFit="1" customWidth="1"/>
    <col min="10245" max="10245" width="8.42578125" style="92" bestFit="1" customWidth="1"/>
    <col min="10246" max="10246" width="14.42578125" style="92" bestFit="1" customWidth="1"/>
    <col min="10247" max="10496" width="9.140625" style="92"/>
    <col min="10497" max="10497" width="5" style="92" bestFit="1" customWidth="1"/>
    <col min="10498" max="10498" width="45.7109375" style="92" customWidth="1"/>
    <col min="10499" max="10499" width="9.140625" style="92"/>
    <col min="10500" max="10500" width="4.7109375" style="92" bestFit="1" customWidth="1"/>
    <col min="10501" max="10501" width="8.42578125" style="92" bestFit="1" customWidth="1"/>
    <col min="10502" max="10502" width="14.42578125" style="92" bestFit="1" customWidth="1"/>
    <col min="10503" max="10752" width="9.140625" style="92"/>
    <col min="10753" max="10753" width="5" style="92" bestFit="1" customWidth="1"/>
    <col min="10754" max="10754" width="45.7109375" style="92" customWidth="1"/>
    <col min="10755" max="10755" width="9.140625" style="92"/>
    <col min="10756" max="10756" width="4.7109375" style="92" bestFit="1" customWidth="1"/>
    <col min="10757" max="10757" width="8.42578125" style="92" bestFit="1" customWidth="1"/>
    <col min="10758" max="10758" width="14.42578125" style="92" bestFit="1" customWidth="1"/>
    <col min="10759" max="11008" width="9.140625" style="92"/>
    <col min="11009" max="11009" width="5" style="92" bestFit="1" customWidth="1"/>
    <col min="11010" max="11010" width="45.7109375" style="92" customWidth="1"/>
    <col min="11011" max="11011" width="9.140625" style="92"/>
    <col min="11012" max="11012" width="4.7109375" style="92" bestFit="1" customWidth="1"/>
    <col min="11013" max="11013" width="8.42578125" style="92" bestFit="1" customWidth="1"/>
    <col min="11014" max="11014" width="14.42578125" style="92" bestFit="1" customWidth="1"/>
    <col min="11015" max="11264" width="9.140625" style="92"/>
    <col min="11265" max="11265" width="5" style="92" bestFit="1" customWidth="1"/>
    <col min="11266" max="11266" width="45.7109375" style="92" customWidth="1"/>
    <col min="11267" max="11267" width="9.140625" style="92"/>
    <col min="11268" max="11268" width="4.7109375" style="92" bestFit="1" customWidth="1"/>
    <col min="11269" max="11269" width="8.42578125" style="92" bestFit="1" customWidth="1"/>
    <col min="11270" max="11270" width="14.42578125" style="92" bestFit="1" customWidth="1"/>
    <col min="11271" max="11520" width="9.140625" style="92"/>
    <col min="11521" max="11521" width="5" style="92" bestFit="1" customWidth="1"/>
    <col min="11522" max="11522" width="45.7109375" style="92" customWidth="1"/>
    <col min="11523" max="11523" width="9.140625" style="92"/>
    <col min="11524" max="11524" width="4.7109375" style="92" bestFit="1" customWidth="1"/>
    <col min="11525" max="11525" width="8.42578125" style="92" bestFit="1" customWidth="1"/>
    <col min="11526" max="11526" width="14.42578125" style="92" bestFit="1" customWidth="1"/>
    <col min="11527" max="11776" width="9.140625" style="92"/>
    <col min="11777" max="11777" width="5" style="92" bestFit="1" customWidth="1"/>
    <col min="11778" max="11778" width="45.7109375" style="92" customWidth="1"/>
    <col min="11779" max="11779" width="9.140625" style="92"/>
    <col min="11780" max="11780" width="4.7109375" style="92" bestFit="1" customWidth="1"/>
    <col min="11781" max="11781" width="8.42578125" style="92" bestFit="1" customWidth="1"/>
    <col min="11782" max="11782" width="14.42578125" style="92" bestFit="1" customWidth="1"/>
    <col min="11783" max="12032" width="9.140625" style="92"/>
    <col min="12033" max="12033" width="5" style="92" bestFit="1" customWidth="1"/>
    <col min="12034" max="12034" width="45.7109375" style="92" customWidth="1"/>
    <col min="12035" max="12035" width="9.140625" style="92"/>
    <col min="12036" max="12036" width="4.7109375" style="92" bestFit="1" customWidth="1"/>
    <col min="12037" max="12037" width="8.42578125" style="92" bestFit="1" customWidth="1"/>
    <col min="12038" max="12038" width="14.42578125" style="92" bestFit="1" customWidth="1"/>
    <col min="12039" max="12288" width="9.140625" style="92"/>
    <col min="12289" max="12289" width="5" style="92" bestFit="1" customWidth="1"/>
    <col min="12290" max="12290" width="45.7109375" style="92" customWidth="1"/>
    <col min="12291" max="12291" width="9.140625" style="92"/>
    <col min="12292" max="12292" width="4.7109375" style="92" bestFit="1" customWidth="1"/>
    <col min="12293" max="12293" width="8.42578125" style="92" bestFit="1" customWidth="1"/>
    <col min="12294" max="12294" width="14.42578125" style="92" bestFit="1" customWidth="1"/>
    <col min="12295" max="12544" width="9.140625" style="92"/>
    <col min="12545" max="12545" width="5" style="92" bestFit="1" customWidth="1"/>
    <col min="12546" max="12546" width="45.7109375" style="92" customWidth="1"/>
    <col min="12547" max="12547" width="9.140625" style="92"/>
    <col min="12548" max="12548" width="4.7109375" style="92" bestFit="1" customWidth="1"/>
    <col min="12549" max="12549" width="8.42578125" style="92" bestFit="1" customWidth="1"/>
    <col min="12550" max="12550" width="14.42578125" style="92" bestFit="1" customWidth="1"/>
    <col min="12551" max="12800" width="9.140625" style="92"/>
    <col min="12801" max="12801" width="5" style="92" bestFit="1" customWidth="1"/>
    <col min="12802" max="12802" width="45.7109375" style="92" customWidth="1"/>
    <col min="12803" max="12803" width="9.140625" style="92"/>
    <col min="12804" max="12804" width="4.7109375" style="92" bestFit="1" customWidth="1"/>
    <col min="12805" max="12805" width="8.42578125" style="92" bestFit="1" customWidth="1"/>
    <col min="12806" max="12806" width="14.42578125" style="92" bestFit="1" customWidth="1"/>
    <col min="12807" max="13056" width="9.140625" style="92"/>
    <col min="13057" max="13057" width="5" style="92" bestFit="1" customWidth="1"/>
    <col min="13058" max="13058" width="45.7109375" style="92" customWidth="1"/>
    <col min="13059" max="13059" width="9.140625" style="92"/>
    <col min="13060" max="13060" width="4.7109375" style="92" bestFit="1" customWidth="1"/>
    <col min="13061" max="13061" width="8.42578125" style="92" bestFit="1" customWidth="1"/>
    <col min="13062" max="13062" width="14.42578125" style="92" bestFit="1" customWidth="1"/>
    <col min="13063" max="13312" width="9.140625" style="92"/>
    <col min="13313" max="13313" width="5" style="92" bestFit="1" customWidth="1"/>
    <col min="13314" max="13314" width="45.7109375" style="92" customWidth="1"/>
    <col min="13315" max="13315" width="9.140625" style="92"/>
    <col min="13316" max="13316" width="4.7109375" style="92" bestFit="1" customWidth="1"/>
    <col min="13317" max="13317" width="8.42578125" style="92" bestFit="1" customWidth="1"/>
    <col min="13318" max="13318" width="14.42578125" style="92" bestFit="1" customWidth="1"/>
    <col min="13319" max="13568" width="9.140625" style="92"/>
    <col min="13569" max="13569" width="5" style="92" bestFit="1" customWidth="1"/>
    <col min="13570" max="13570" width="45.7109375" style="92" customWidth="1"/>
    <col min="13571" max="13571" width="9.140625" style="92"/>
    <col min="13572" max="13572" width="4.7109375" style="92" bestFit="1" customWidth="1"/>
    <col min="13573" max="13573" width="8.42578125" style="92" bestFit="1" customWidth="1"/>
    <col min="13574" max="13574" width="14.42578125" style="92" bestFit="1" customWidth="1"/>
    <col min="13575" max="13824" width="9.140625" style="92"/>
    <col min="13825" max="13825" width="5" style="92" bestFit="1" customWidth="1"/>
    <col min="13826" max="13826" width="45.7109375" style="92" customWidth="1"/>
    <col min="13827" max="13827" width="9.140625" style="92"/>
    <col min="13828" max="13828" width="4.7109375" style="92" bestFit="1" customWidth="1"/>
    <col min="13829" max="13829" width="8.42578125" style="92" bestFit="1" customWidth="1"/>
    <col min="13830" max="13830" width="14.42578125" style="92" bestFit="1" customWidth="1"/>
    <col min="13831" max="14080" width="9.140625" style="92"/>
    <col min="14081" max="14081" width="5" style="92" bestFit="1" customWidth="1"/>
    <col min="14082" max="14082" width="45.7109375" style="92" customWidth="1"/>
    <col min="14083" max="14083" width="9.140625" style="92"/>
    <col min="14084" max="14084" width="4.7109375" style="92" bestFit="1" customWidth="1"/>
    <col min="14085" max="14085" width="8.42578125" style="92" bestFit="1" customWidth="1"/>
    <col min="14086" max="14086" width="14.42578125" style="92" bestFit="1" customWidth="1"/>
    <col min="14087" max="14336" width="9.140625" style="92"/>
    <col min="14337" max="14337" width="5" style="92" bestFit="1" customWidth="1"/>
    <col min="14338" max="14338" width="45.7109375" style="92" customWidth="1"/>
    <col min="14339" max="14339" width="9.140625" style="92"/>
    <col min="14340" max="14340" width="4.7109375" style="92" bestFit="1" customWidth="1"/>
    <col min="14341" max="14341" width="8.42578125" style="92" bestFit="1" customWidth="1"/>
    <col min="14342" max="14342" width="14.42578125" style="92" bestFit="1" customWidth="1"/>
    <col min="14343" max="14592" width="9.140625" style="92"/>
    <col min="14593" max="14593" width="5" style="92" bestFit="1" customWidth="1"/>
    <col min="14594" max="14594" width="45.7109375" style="92" customWidth="1"/>
    <col min="14595" max="14595" width="9.140625" style="92"/>
    <col min="14596" max="14596" width="4.7109375" style="92" bestFit="1" customWidth="1"/>
    <col min="14597" max="14597" width="8.42578125" style="92" bestFit="1" customWidth="1"/>
    <col min="14598" max="14598" width="14.42578125" style="92" bestFit="1" customWidth="1"/>
    <col min="14599" max="14848" width="9.140625" style="92"/>
    <col min="14849" max="14849" width="5" style="92" bestFit="1" customWidth="1"/>
    <col min="14850" max="14850" width="45.7109375" style="92" customWidth="1"/>
    <col min="14851" max="14851" width="9.140625" style="92"/>
    <col min="14852" max="14852" width="4.7109375" style="92" bestFit="1" customWidth="1"/>
    <col min="14853" max="14853" width="8.42578125" style="92" bestFit="1" customWidth="1"/>
    <col min="14854" max="14854" width="14.42578125" style="92" bestFit="1" customWidth="1"/>
    <col min="14855" max="15104" width="9.140625" style="92"/>
    <col min="15105" max="15105" width="5" style="92" bestFit="1" customWidth="1"/>
    <col min="15106" max="15106" width="45.7109375" style="92" customWidth="1"/>
    <col min="15107" max="15107" width="9.140625" style="92"/>
    <col min="15108" max="15108" width="4.7109375" style="92" bestFit="1" customWidth="1"/>
    <col min="15109" max="15109" width="8.42578125" style="92" bestFit="1" customWidth="1"/>
    <col min="15110" max="15110" width="14.42578125" style="92" bestFit="1" customWidth="1"/>
    <col min="15111" max="15360" width="9.140625" style="92"/>
    <col min="15361" max="15361" width="5" style="92" bestFit="1" customWidth="1"/>
    <col min="15362" max="15362" width="45.7109375" style="92" customWidth="1"/>
    <col min="15363" max="15363" width="9.140625" style="92"/>
    <col min="15364" max="15364" width="4.7109375" style="92" bestFit="1" customWidth="1"/>
    <col min="15365" max="15365" width="8.42578125" style="92" bestFit="1" customWidth="1"/>
    <col min="15366" max="15366" width="14.42578125" style="92" bestFit="1" customWidth="1"/>
    <col min="15367" max="15616" width="9.140625" style="92"/>
    <col min="15617" max="15617" width="5" style="92" bestFit="1" customWidth="1"/>
    <col min="15618" max="15618" width="45.7109375" style="92" customWidth="1"/>
    <col min="15619" max="15619" width="9.140625" style="92"/>
    <col min="15620" max="15620" width="4.7109375" style="92" bestFit="1" customWidth="1"/>
    <col min="15621" max="15621" width="8.42578125" style="92" bestFit="1" customWidth="1"/>
    <col min="15622" max="15622" width="14.42578125" style="92" bestFit="1" customWidth="1"/>
    <col min="15623" max="15872" width="9.140625" style="92"/>
    <col min="15873" max="15873" width="5" style="92" bestFit="1" customWidth="1"/>
    <col min="15874" max="15874" width="45.7109375" style="92" customWidth="1"/>
    <col min="15875" max="15875" width="9.140625" style="92"/>
    <col min="15876" max="15876" width="4.7109375" style="92" bestFit="1" customWidth="1"/>
    <col min="15877" max="15877" width="8.42578125" style="92" bestFit="1" customWidth="1"/>
    <col min="15878" max="15878" width="14.42578125" style="92" bestFit="1" customWidth="1"/>
    <col min="15879" max="16128" width="9.140625" style="92"/>
    <col min="16129" max="16129" width="5" style="92" bestFit="1" customWidth="1"/>
    <col min="16130" max="16130" width="45.7109375" style="92" customWidth="1"/>
    <col min="16131" max="16131" width="9.140625" style="92"/>
    <col min="16132" max="16132" width="4.7109375" style="92" bestFit="1" customWidth="1"/>
    <col min="16133" max="16133" width="8.42578125" style="92" bestFit="1" customWidth="1"/>
    <col min="16134" max="16134" width="14.42578125" style="92" bestFit="1" customWidth="1"/>
    <col min="16135" max="16384" width="9.140625" style="92"/>
  </cols>
  <sheetData>
    <row r="1" spans="1:7" ht="18.75">
      <c r="A1" s="582" t="s">
        <v>279</v>
      </c>
      <c r="B1" s="582"/>
      <c r="C1" s="582"/>
      <c r="D1" s="582"/>
      <c r="E1" s="582"/>
      <c r="F1" s="582"/>
    </row>
    <row r="2" spans="1:7" ht="18.75">
      <c r="A2" s="93"/>
      <c r="B2" s="93"/>
      <c r="C2" s="93"/>
      <c r="D2" s="93"/>
      <c r="E2" s="94"/>
      <c r="F2" s="93"/>
    </row>
    <row r="3" spans="1:7" s="96" customFormat="1" ht="63.75" customHeight="1">
      <c r="A3" s="95"/>
      <c r="B3" s="583" t="s">
        <v>280</v>
      </c>
      <c r="C3" s="583"/>
      <c r="D3" s="583"/>
      <c r="E3" s="583"/>
      <c r="F3" s="583"/>
      <c r="G3" s="95"/>
    </row>
    <row r="4" spans="1:7" ht="18.75">
      <c r="A4" s="93"/>
      <c r="B4" s="93"/>
      <c r="C4" s="93"/>
      <c r="D4" s="93"/>
      <c r="E4" s="94"/>
      <c r="F4" s="93"/>
    </row>
    <row r="5" spans="1:7" ht="15.75">
      <c r="A5" s="584" t="s">
        <v>446</v>
      </c>
      <c r="B5" s="584"/>
      <c r="C5" s="584"/>
      <c r="D5" s="584"/>
      <c r="E5" s="584"/>
      <c r="F5" s="584"/>
    </row>
    <row r="6" spans="1:7" ht="15.75">
      <c r="A6" s="97"/>
      <c r="B6" s="97"/>
      <c r="C6" s="97"/>
      <c r="D6" s="97"/>
      <c r="E6" s="98"/>
      <c r="F6" s="97"/>
    </row>
    <row r="7" spans="1:7" ht="47.25">
      <c r="A7" s="313" t="s">
        <v>686</v>
      </c>
      <c r="B7" s="314" t="s">
        <v>448</v>
      </c>
      <c r="C7" s="313" t="s">
        <v>449</v>
      </c>
      <c r="D7" s="313" t="s">
        <v>284</v>
      </c>
      <c r="E7" s="315" t="s">
        <v>285</v>
      </c>
      <c r="F7" s="313" t="s">
        <v>450</v>
      </c>
    </row>
    <row r="8" spans="1:7" ht="15.75">
      <c r="A8" s="301"/>
      <c r="B8" s="306"/>
      <c r="C8" s="297"/>
      <c r="D8" s="297"/>
      <c r="E8" s="299"/>
      <c r="F8" s="297"/>
    </row>
    <row r="9" spans="1:7" ht="96.75" customHeight="1">
      <c r="A9" s="301">
        <v>1</v>
      </c>
      <c r="B9" s="306" t="s">
        <v>451</v>
      </c>
      <c r="C9" s="304" t="s">
        <v>344</v>
      </c>
      <c r="D9" s="304">
        <v>1</v>
      </c>
      <c r="E9" s="300"/>
      <c r="F9" s="300"/>
    </row>
    <row r="10" spans="1:7" ht="15.75">
      <c r="A10" s="302"/>
      <c r="B10" s="307"/>
      <c r="C10" s="303"/>
      <c r="D10" s="303"/>
      <c r="E10" s="300"/>
      <c r="F10" s="300"/>
    </row>
    <row r="11" spans="1:7" ht="141.75">
      <c r="A11" s="301">
        <v>2</v>
      </c>
      <c r="B11" s="306" t="s">
        <v>452</v>
      </c>
      <c r="C11" s="303"/>
      <c r="D11" s="303"/>
      <c r="E11" s="300"/>
      <c r="F11" s="300"/>
    </row>
    <row r="12" spans="1:7" ht="15.75">
      <c r="A12" s="302"/>
      <c r="B12" s="306" t="s">
        <v>453</v>
      </c>
      <c r="C12" s="304" t="s">
        <v>349</v>
      </c>
      <c r="D12" s="304">
        <v>80</v>
      </c>
      <c r="E12" s="300"/>
      <c r="F12" s="300"/>
    </row>
    <row r="13" spans="1:7" ht="15.75">
      <c r="A13" s="302"/>
      <c r="B13" s="306" t="s">
        <v>454</v>
      </c>
      <c r="C13" s="304" t="s">
        <v>349</v>
      </c>
      <c r="D13" s="304">
        <v>135</v>
      </c>
      <c r="E13" s="300"/>
      <c r="F13" s="300"/>
    </row>
    <row r="14" spans="1:7" ht="15.75">
      <c r="A14" s="302"/>
      <c r="B14" s="306" t="s">
        <v>455</v>
      </c>
      <c r="C14" s="304" t="s">
        <v>349</v>
      </c>
      <c r="D14" s="304">
        <v>100</v>
      </c>
      <c r="E14" s="300"/>
      <c r="F14" s="300"/>
    </row>
    <row r="15" spans="1:7" ht="15.75">
      <c r="A15" s="302"/>
      <c r="B15" s="307"/>
      <c r="C15" s="303"/>
      <c r="D15" s="303"/>
      <c r="E15" s="300"/>
      <c r="F15" s="300"/>
    </row>
    <row r="16" spans="1:7" ht="63">
      <c r="A16" s="301">
        <v>3</v>
      </c>
      <c r="B16" s="306" t="s">
        <v>456</v>
      </c>
      <c r="C16" s="303"/>
      <c r="D16" s="303"/>
      <c r="E16" s="300"/>
      <c r="F16" s="300"/>
    </row>
    <row r="17" spans="1:6" ht="15.75">
      <c r="A17" s="302"/>
      <c r="B17" s="306" t="s">
        <v>457</v>
      </c>
      <c r="C17" s="304" t="s">
        <v>349</v>
      </c>
      <c r="D17" s="304">
        <v>80</v>
      </c>
      <c r="E17" s="300"/>
      <c r="F17" s="300"/>
    </row>
    <row r="18" spans="1:6" ht="15.75">
      <c r="A18" s="302"/>
      <c r="B18" s="306" t="s">
        <v>458</v>
      </c>
      <c r="C18" s="304" t="s">
        <v>349</v>
      </c>
      <c r="D18" s="304">
        <v>135</v>
      </c>
      <c r="E18" s="300"/>
      <c r="F18" s="300"/>
    </row>
    <row r="19" spans="1:6" ht="15.75">
      <c r="A19" s="302"/>
      <c r="B19" s="306" t="s">
        <v>459</v>
      </c>
      <c r="C19" s="304" t="s">
        <v>349</v>
      </c>
      <c r="D19" s="304">
        <v>100</v>
      </c>
      <c r="E19" s="300"/>
      <c r="F19" s="300"/>
    </row>
    <row r="20" spans="1:6" ht="15.75">
      <c r="A20" s="302"/>
      <c r="B20" s="306"/>
      <c r="C20" s="304"/>
      <c r="D20" s="304"/>
      <c r="E20" s="300"/>
      <c r="F20" s="300"/>
    </row>
    <row r="21" spans="1:6" ht="31.5">
      <c r="A21" s="301">
        <v>4</v>
      </c>
      <c r="B21" s="326" t="s">
        <v>460</v>
      </c>
      <c r="C21" s="303"/>
      <c r="D21" s="303"/>
      <c r="E21" s="300"/>
      <c r="F21" s="300"/>
    </row>
    <row r="22" spans="1:6" ht="15.75">
      <c r="A22" s="302"/>
      <c r="B22" s="306" t="s">
        <v>454</v>
      </c>
      <c r="C22" s="304" t="s">
        <v>349</v>
      </c>
      <c r="D22" s="304">
        <v>4</v>
      </c>
      <c r="E22" s="300"/>
      <c r="F22" s="300"/>
    </row>
    <row r="23" spans="1:6" ht="15.75">
      <c r="A23" s="302"/>
      <c r="B23" s="306" t="s">
        <v>455</v>
      </c>
      <c r="C23" s="304" t="s">
        <v>349</v>
      </c>
      <c r="D23" s="304">
        <v>2</v>
      </c>
      <c r="E23" s="300"/>
      <c r="F23" s="300"/>
    </row>
    <row r="24" spans="1:6" ht="15.75">
      <c r="A24" s="302"/>
      <c r="B24" s="306"/>
      <c r="C24" s="304"/>
      <c r="D24" s="304"/>
      <c r="E24" s="300"/>
      <c r="F24" s="300"/>
    </row>
    <row r="25" spans="1:6" ht="47.25">
      <c r="A25" s="302"/>
      <c r="B25" s="331" t="s">
        <v>461</v>
      </c>
      <c r="C25" s="332"/>
      <c r="D25" s="332"/>
      <c r="E25" s="300"/>
      <c r="F25" s="300"/>
    </row>
    <row r="26" spans="1:6" ht="15.75">
      <c r="A26" s="302"/>
      <c r="B26" s="333" t="s">
        <v>462</v>
      </c>
      <c r="C26" s="332" t="s">
        <v>30</v>
      </c>
      <c r="D26" s="332">
        <v>2</v>
      </c>
      <c r="E26" s="300"/>
      <c r="F26" s="300"/>
    </row>
    <row r="27" spans="1:6" ht="15.75">
      <c r="A27" s="302"/>
      <c r="B27" s="333" t="s">
        <v>463</v>
      </c>
      <c r="C27" s="332" t="s">
        <v>30</v>
      </c>
      <c r="D27" s="332">
        <v>4</v>
      </c>
      <c r="E27" s="300"/>
      <c r="F27" s="300"/>
    </row>
    <row r="28" spans="1:6" ht="15.75">
      <c r="A28" s="302"/>
      <c r="B28" s="307"/>
      <c r="C28" s="303"/>
      <c r="D28" s="303"/>
      <c r="E28" s="300"/>
      <c r="F28" s="300"/>
    </row>
    <row r="29" spans="1:6" ht="78.75">
      <c r="A29" s="301">
        <v>5</v>
      </c>
      <c r="B29" s="306" t="s">
        <v>464</v>
      </c>
      <c r="C29" s="303"/>
      <c r="D29" s="303"/>
      <c r="E29" s="300"/>
      <c r="F29" s="300"/>
    </row>
    <row r="30" spans="1:6" ht="15.75">
      <c r="A30" s="302"/>
      <c r="B30" s="334" t="s">
        <v>465</v>
      </c>
      <c r="C30" s="304" t="s">
        <v>30</v>
      </c>
      <c r="D30" s="304">
        <v>6</v>
      </c>
      <c r="E30" s="300"/>
      <c r="F30" s="300"/>
    </row>
    <row r="31" spans="1:6" ht="15.75">
      <c r="A31" s="302"/>
      <c r="B31" s="334" t="s">
        <v>466</v>
      </c>
      <c r="C31" s="304" t="s">
        <v>30</v>
      </c>
      <c r="D31" s="304">
        <v>11</v>
      </c>
      <c r="E31" s="300"/>
      <c r="F31" s="300"/>
    </row>
    <row r="32" spans="1:6" ht="15.75">
      <c r="A32" s="302"/>
      <c r="B32" s="302"/>
      <c r="C32" s="303"/>
      <c r="D32" s="303"/>
      <c r="E32" s="300"/>
      <c r="F32" s="300"/>
    </row>
    <row r="33" spans="1:6" ht="78.75">
      <c r="A33" s="301">
        <v>6</v>
      </c>
      <c r="B33" s="306" t="s">
        <v>467</v>
      </c>
      <c r="C33" s="304" t="s">
        <v>30</v>
      </c>
      <c r="D33" s="304">
        <v>15</v>
      </c>
      <c r="E33" s="300"/>
      <c r="F33" s="300"/>
    </row>
    <row r="34" spans="1:6" ht="15.75">
      <c r="A34" s="301"/>
      <c r="B34" s="306"/>
      <c r="C34" s="304"/>
      <c r="D34" s="304"/>
      <c r="E34" s="300"/>
      <c r="F34" s="300"/>
    </row>
    <row r="35" spans="1:6" ht="63">
      <c r="A35" s="301">
        <v>7</v>
      </c>
      <c r="B35" s="306" t="s">
        <v>468</v>
      </c>
      <c r="C35" s="304" t="s">
        <v>416</v>
      </c>
      <c r="D35" s="304">
        <v>1</v>
      </c>
      <c r="E35" s="300"/>
      <c r="F35" s="300"/>
    </row>
    <row r="36" spans="1:6" ht="15.75">
      <c r="A36" s="302"/>
      <c r="B36" s="307"/>
      <c r="C36" s="303"/>
      <c r="D36" s="303"/>
      <c r="E36" s="300"/>
      <c r="F36" s="300"/>
    </row>
    <row r="37" spans="1:6" ht="47.25">
      <c r="A37" s="301">
        <v>8</v>
      </c>
      <c r="B37" s="306" t="s">
        <v>469</v>
      </c>
      <c r="C37" s="304" t="s">
        <v>416</v>
      </c>
      <c r="D37" s="304">
        <v>1</v>
      </c>
      <c r="E37" s="300"/>
      <c r="F37" s="300"/>
    </row>
    <row r="38" spans="1:6" ht="15.75">
      <c r="A38" s="302"/>
      <c r="B38" s="307"/>
      <c r="C38" s="303"/>
      <c r="D38" s="303"/>
      <c r="E38" s="300"/>
      <c r="F38" s="300"/>
    </row>
    <row r="39" spans="1:6" ht="63">
      <c r="A39" s="301">
        <v>9</v>
      </c>
      <c r="B39" s="306" t="s">
        <v>470</v>
      </c>
      <c r="C39" s="304" t="s">
        <v>416</v>
      </c>
      <c r="D39" s="304">
        <v>1</v>
      </c>
      <c r="E39" s="300"/>
      <c r="F39" s="300"/>
    </row>
    <row r="40" spans="1:6" ht="15.75">
      <c r="A40" s="309"/>
      <c r="B40" s="310"/>
      <c r="C40" s="311"/>
      <c r="D40" s="311"/>
      <c r="E40" s="300"/>
      <c r="F40" s="300"/>
    </row>
    <row r="41" spans="1:6" ht="78.75">
      <c r="A41" s="309">
        <v>10</v>
      </c>
      <c r="B41" s="310" t="s">
        <v>471</v>
      </c>
      <c r="C41" s="304" t="s">
        <v>416</v>
      </c>
      <c r="D41" s="304">
        <v>1</v>
      </c>
      <c r="E41" s="300"/>
      <c r="F41" s="300"/>
    </row>
    <row r="42" spans="1:6" ht="15.75">
      <c r="A42" s="301"/>
      <c r="B42" s="327"/>
      <c r="C42" s="304"/>
      <c r="D42" s="304"/>
      <c r="E42" s="300"/>
      <c r="F42" s="300"/>
    </row>
    <row r="43" spans="1:6" ht="31.5">
      <c r="A43" s="309">
        <v>11</v>
      </c>
      <c r="B43" s="310" t="s">
        <v>418</v>
      </c>
      <c r="C43" s="304" t="s">
        <v>416</v>
      </c>
      <c r="D43" s="311">
        <v>1</v>
      </c>
      <c r="E43" s="300"/>
      <c r="F43" s="300"/>
    </row>
    <row r="44" spans="1:6" ht="15.75">
      <c r="A44" s="102"/>
      <c r="B44" s="103"/>
      <c r="C44" s="104"/>
      <c r="D44" s="104"/>
      <c r="E44" s="105"/>
      <c r="F44" s="106"/>
    </row>
    <row r="45" spans="1:6" ht="15.75">
      <c r="A45" s="279"/>
      <c r="B45" s="328"/>
      <c r="C45" s="281"/>
      <c r="D45" s="281"/>
      <c r="E45" s="316"/>
      <c r="F45" s="281"/>
    </row>
    <row r="46" spans="1:6" ht="15.75">
      <c r="A46" s="329"/>
      <c r="B46" s="287" t="s">
        <v>472</v>
      </c>
      <c r="C46" s="287"/>
      <c r="D46" s="287"/>
      <c r="E46" s="330" t="s">
        <v>421</v>
      </c>
      <c r="F46" s="289"/>
    </row>
    <row r="47" spans="1:6">
      <c r="A47" s="284"/>
      <c r="B47" s="284"/>
      <c r="C47" s="284"/>
      <c r="D47" s="284"/>
      <c r="E47" s="285"/>
      <c r="F47" s="284"/>
    </row>
    <row r="51" spans="1:6" ht="15.75">
      <c r="A51" s="584" t="s">
        <v>473</v>
      </c>
      <c r="B51" s="584"/>
      <c r="C51" s="584"/>
      <c r="D51" s="584"/>
      <c r="E51" s="584"/>
      <c r="F51" s="584"/>
    </row>
    <row r="53" spans="1:6" ht="31.5">
      <c r="A53" s="313" t="s">
        <v>447</v>
      </c>
      <c r="B53" s="314" t="s">
        <v>448</v>
      </c>
      <c r="C53" s="313" t="s">
        <v>449</v>
      </c>
      <c r="D53" s="313" t="s">
        <v>284</v>
      </c>
      <c r="E53" s="315" t="s">
        <v>285</v>
      </c>
      <c r="F53" s="313" t="s">
        <v>450</v>
      </c>
    </row>
    <row r="54" spans="1:6">
      <c r="A54" s="321"/>
      <c r="B54" s="302"/>
      <c r="C54" s="321"/>
      <c r="D54" s="321"/>
      <c r="E54" s="322"/>
      <c r="F54" s="321"/>
    </row>
    <row r="55" spans="1:6">
      <c r="A55" s="302"/>
      <c r="B55" s="307"/>
      <c r="C55" s="303"/>
      <c r="D55" s="303"/>
      <c r="E55" s="323"/>
      <c r="F55" s="303"/>
    </row>
    <row r="56" spans="1:6" ht="157.5">
      <c r="A56" s="301">
        <v>1</v>
      </c>
      <c r="B56" s="306" t="s">
        <v>474</v>
      </c>
      <c r="C56" s="303"/>
      <c r="D56" s="303"/>
      <c r="E56" s="323"/>
      <c r="F56" s="300"/>
    </row>
    <row r="57" spans="1:6" ht="31.5">
      <c r="A57" s="302"/>
      <c r="B57" s="306" t="s">
        <v>475</v>
      </c>
      <c r="C57" s="303"/>
      <c r="D57" s="303"/>
      <c r="E57" s="300"/>
      <c r="F57" s="300"/>
    </row>
    <row r="58" spans="1:6" ht="15.75">
      <c r="A58" s="302"/>
      <c r="B58" s="306" t="s">
        <v>476</v>
      </c>
      <c r="C58" s="304" t="s">
        <v>349</v>
      </c>
      <c r="D58" s="324">
        <v>40</v>
      </c>
      <c r="E58" s="300"/>
      <c r="F58" s="300"/>
    </row>
    <row r="59" spans="1:6" ht="15.75">
      <c r="A59" s="302"/>
      <c r="B59" s="306" t="s">
        <v>477</v>
      </c>
      <c r="C59" s="304" t="s">
        <v>349</v>
      </c>
      <c r="D59" s="324">
        <v>20</v>
      </c>
      <c r="E59" s="300"/>
      <c r="F59" s="300"/>
    </row>
    <row r="60" spans="1:6" ht="15.75">
      <c r="A60" s="302"/>
      <c r="B60" s="306" t="s">
        <v>478</v>
      </c>
      <c r="C60" s="304" t="s">
        <v>349</v>
      </c>
      <c r="D60" s="324">
        <v>60</v>
      </c>
      <c r="E60" s="300"/>
      <c r="F60" s="300"/>
    </row>
    <row r="61" spans="1:6" ht="15.75">
      <c r="A61" s="302"/>
      <c r="B61" s="325" t="s">
        <v>479</v>
      </c>
      <c r="C61" s="303"/>
      <c r="D61" s="303"/>
      <c r="E61" s="300"/>
      <c r="F61" s="300"/>
    </row>
    <row r="62" spans="1:6" ht="31.5">
      <c r="A62" s="302"/>
      <c r="B62" s="325" t="s">
        <v>480</v>
      </c>
      <c r="C62" s="303"/>
      <c r="D62" s="303"/>
      <c r="E62" s="300"/>
      <c r="F62" s="300"/>
    </row>
    <row r="63" spans="1:6" ht="15.75">
      <c r="A63" s="302"/>
      <c r="B63" s="307"/>
      <c r="C63" s="303"/>
      <c r="D63" s="303"/>
      <c r="E63" s="300"/>
      <c r="F63" s="300"/>
    </row>
    <row r="64" spans="1:6" ht="31.5">
      <c r="A64" s="301">
        <v>2</v>
      </c>
      <c r="B64" s="326" t="s">
        <v>460</v>
      </c>
      <c r="C64" s="303"/>
      <c r="D64" s="303"/>
      <c r="E64" s="300"/>
      <c r="F64" s="300"/>
    </row>
    <row r="65" spans="1:6" ht="15.75">
      <c r="A65" s="302"/>
      <c r="B65" s="306" t="s">
        <v>481</v>
      </c>
      <c r="C65" s="304" t="s">
        <v>349</v>
      </c>
      <c r="D65" s="304">
        <v>2</v>
      </c>
      <c r="E65" s="300"/>
      <c r="F65" s="300"/>
    </row>
    <row r="66" spans="1:6" ht="15.75">
      <c r="A66" s="302"/>
      <c r="B66" s="307"/>
      <c r="C66" s="303"/>
      <c r="D66" s="303"/>
      <c r="E66" s="300"/>
      <c r="F66" s="300"/>
    </row>
    <row r="67" spans="1:6" ht="63">
      <c r="A67" s="301">
        <v>3</v>
      </c>
      <c r="B67" s="306" t="s">
        <v>482</v>
      </c>
      <c r="C67" s="304" t="s">
        <v>483</v>
      </c>
      <c r="D67" s="304">
        <v>5</v>
      </c>
      <c r="E67" s="300"/>
      <c r="F67" s="300"/>
    </row>
    <row r="68" spans="1:6" ht="15.75">
      <c r="A68" s="302"/>
      <c r="B68" s="307"/>
      <c r="C68" s="303"/>
      <c r="D68" s="303"/>
      <c r="E68" s="300"/>
      <c r="F68" s="300"/>
    </row>
    <row r="69" spans="1:6" ht="15.75">
      <c r="A69" s="302"/>
      <c r="B69" s="307"/>
      <c r="C69" s="321"/>
      <c r="D69" s="303"/>
      <c r="E69" s="300"/>
      <c r="F69" s="300"/>
    </row>
    <row r="70" spans="1:6" ht="78.75">
      <c r="A70" s="301">
        <v>4</v>
      </c>
      <c r="B70" s="306" t="s">
        <v>484</v>
      </c>
      <c r="C70" s="304" t="s">
        <v>416</v>
      </c>
      <c r="D70" s="304">
        <v>1</v>
      </c>
      <c r="E70" s="300"/>
      <c r="F70" s="300"/>
    </row>
    <row r="71" spans="1:6" ht="15.75">
      <c r="A71" s="301"/>
      <c r="B71" s="306"/>
      <c r="C71" s="304"/>
      <c r="D71" s="304"/>
      <c r="E71" s="300"/>
      <c r="F71" s="300"/>
    </row>
    <row r="72" spans="1:6" ht="66.75" customHeight="1">
      <c r="A72" s="301">
        <v>5</v>
      </c>
      <c r="B72" s="306" t="s">
        <v>485</v>
      </c>
      <c r="C72" s="304" t="s">
        <v>416</v>
      </c>
      <c r="D72" s="304">
        <v>1</v>
      </c>
      <c r="E72" s="300"/>
      <c r="F72" s="300"/>
    </row>
    <row r="73" spans="1:6" ht="15.75">
      <c r="A73" s="302"/>
      <c r="B73" s="302"/>
      <c r="C73" s="303"/>
      <c r="D73" s="303"/>
      <c r="E73" s="300"/>
      <c r="F73" s="300"/>
    </row>
    <row r="74" spans="1:6" ht="78.75">
      <c r="A74" s="301">
        <v>6</v>
      </c>
      <c r="B74" s="306" t="s">
        <v>486</v>
      </c>
      <c r="C74" s="304" t="s">
        <v>416</v>
      </c>
      <c r="D74" s="304">
        <v>1</v>
      </c>
      <c r="E74" s="300"/>
      <c r="F74" s="300"/>
    </row>
    <row r="75" spans="1:6" ht="15.75">
      <c r="A75" s="309"/>
      <c r="B75" s="310"/>
      <c r="C75" s="311"/>
      <c r="D75" s="311"/>
      <c r="E75" s="300"/>
      <c r="F75" s="300"/>
    </row>
    <row r="76" spans="1:6" ht="78.75">
      <c r="A76" s="309">
        <v>7</v>
      </c>
      <c r="B76" s="310" t="s">
        <v>471</v>
      </c>
      <c r="C76" s="304" t="s">
        <v>416</v>
      </c>
      <c r="D76" s="304">
        <v>1</v>
      </c>
      <c r="E76" s="300"/>
      <c r="F76" s="300"/>
    </row>
    <row r="77" spans="1:6" ht="15.75">
      <c r="A77" s="301"/>
      <c r="B77" s="327"/>
      <c r="C77" s="304"/>
      <c r="D77" s="304"/>
      <c r="E77" s="300"/>
      <c r="F77" s="300"/>
    </row>
    <row r="78" spans="1:6" ht="31.5">
      <c r="A78" s="309">
        <v>8</v>
      </c>
      <c r="B78" s="310" t="s">
        <v>418</v>
      </c>
      <c r="C78" s="304" t="s">
        <v>416</v>
      </c>
      <c r="D78" s="311">
        <v>1</v>
      </c>
      <c r="E78" s="312"/>
      <c r="F78" s="300"/>
    </row>
    <row r="79" spans="1:6" ht="15.75">
      <c r="A79" s="102"/>
      <c r="B79" s="103"/>
      <c r="C79" s="104"/>
      <c r="D79" s="104"/>
      <c r="E79" s="105"/>
      <c r="F79" s="101"/>
    </row>
    <row r="80" spans="1:6" ht="15.75">
      <c r="A80" s="279"/>
      <c r="B80" s="280"/>
      <c r="C80" s="281"/>
      <c r="D80" s="281"/>
      <c r="E80" s="316"/>
      <c r="F80" s="282"/>
    </row>
    <row r="81" spans="1:6" ht="15.75">
      <c r="A81" s="286"/>
      <c r="B81" s="287" t="s">
        <v>487</v>
      </c>
      <c r="C81" s="317"/>
      <c r="D81" s="317"/>
      <c r="E81" s="318" t="s">
        <v>421</v>
      </c>
      <c r="F81" s="289"/>
    </row>
    <row r="82" spans="1:6">
      <c r="A82" s="319"/>
      <c r="B82" s="319"/>
      <c r="C82" s="319"/>
      <c r="D82" s="319"/>
      <c r="E82" s="320"/>
      <c r="F82" s="319"/>
    </row>
    <row r="86" spans="1:6" ht="15.75">
      <c r="A86" s="584" t="s">
        <v>488</v>
      </c>
      <c r="B86" s="584"/>
      <c r="C86" s="584"/>
      <c r="D86" s="584"/>
      <c r="E86" s="584"/>
      <c r="F86" s="584"/>
    </row>
    <row r="87" spans="1:6" ht="15.75">
      <c r="B87" s="97" t="s">
        <v>489</v>
      </c>
    </row>
    <row r="88" spans="1:6" ht="94.5">
      <c r="B88" s="108" t="s">
        <v>490</v>
      </c>
    </row>
    <row r="90" spans="1:6" ht="31.5">
      <c r="A90" s="313" t="s">
        <v>447</v>
      </c>
      <c r="B90" s="314" t="s">
        <v>448</v>
      </c>
      <c r="C90" s="313" t="s">
        <v>449</v>
      </c>
      <c r="D90" s="313" t="s">
        <v>284</v>
      </c>
      <c r="E90" s="315" t="s">
        <v>285</v>
      </c>
      <c r="F90" s="313" t="s">
        <v>450</v>
      </c>
    </row>
    <row r="91" spans="1:6" ht="15.75">
      <c r="A91" s="292"/>
      <c r="B91" s="295"/>
      <c r="C91" s="292"/>
      <c r="D91" s="292"/>
      <c r="E91" s="296"/>
      <c r="F91" s="292"/>
    </row>
    <row r="92" spans="1:6" ht="63">
      <c r="A92" s="297"/>
      <c r="B92" s="298" t="s">
        <v>491</v>
      </c>
      <c r="C92" s="297"/>
      <c r="D92" s="297"/>
      <c r="E92" s="299"/>
      <c r="F92" s="300"/>
    </row>
    <row r="93" spans="1:6" ht="47.25">
      <c r="A93" s="301">
        <v>1</v>
      </c>
      <c r="B93" s="298" t="s">
        <v>492</v>
      </c>
      <c r="C93" s="297"/>
      <c r="D93" s="297"/>
      <c r="E93" s="299"/>
      <c r="F93" s="300"/>
    </row>
    <row r="94" spans="1:6" ht="126">
      <c r="A94" s="302"/>
      <c r="B94" s="298" t="s">
        <v>493</v>
      </c>
      <c r="C94" s="303"/>
      <c r="D94" s="303"/>
      <c r="E94" s="300"/>
      <c r="F94" s="300"/>
    </row>
    <row r="95" spans="1:6" ht="15.75">
      <c r="A95" s="302"/>
      <c r="B95" s="298" t="s">
        <v>494</v>
      </c>
      <c r="C95" s="304" t="s">
        <v>416</v>
      </c>
      <c r="D95" s="304">
        <v>5</v>
      </c>
      <c r="E95" s="300"/>
      <c r="F95" s="300"/>
    </row>
    <row r="96" spans="1:6" ht="15.75">
      <c r="A96" s="302"/>
      <c r="B96" s="305"/>
      <c r="C96" s="304"/>
      <c r="D96" s="304"/>
      <c r="E96" s="300"/>
      <c r="F96" s="300"/>
    </row>
    <row r="97" spans="1:6" ht="30.75">
      <c r="A97" s="302"/>
      <c r="B97" s="306" t="s">
        <v>495</v>
      </c>
      <c r="C97" s="304"/>
      <c r="D97" s="304"/>
      <c r="E97" s="300"/>
      <c r="F97" s="300"/>
    </row>
    <row r="98" spans="1:6" ht="28.5">
      <c r="A98" s="302"/>
      <c r="B98" s="306" t="s">
        <v>496</v>
      </c>
      <c r="C98" s="304"/>
      <c r="D98" s="304"/>
      <c r="E98" s="300"/>
      <c r="F98" s="300"/>
    </row>
    <row r="99" spans="1:6" ht="15.75">
      <c r="A99" s="302"/>
      <c r="B99" s="306" t="s">
        <v>497</v>
      </c>
      <c r="C99" s="304"/>
      <c r="D99" s="304"/>
      <c r="E99" s="300"/>
      <c r="F99" s="300"/>
    </row>
    <row r="100" spans="1:6" ht="204.75">
      <c r="A100" s="302"/>
      <c r="B100" s="306" t="s">
        <v>498</v>
      </c>
      <c r="C100" s="304"/>
      <c r="D100" s="304"/>
      <c r="E100" s="300"/>
      <c r="F100" s="300"/>
    </row>
    <row r="101" spans="1:6" ht="15.75">
      <c r="A101" s="302"/>
      <c r="B101" s="306" t="s">
        <v>499</v>
      </c>
      <c r="C101" s="304"/>
      <c r="D101" s="304"/>
      <c r="E101" s="300"/>
      <c r="F101" s="300"/>
    </row>
    <row r="102" spans="1:6" ht="47.25">
      <c r="A102" s="302"/>
      <c r="B102" s="306" t="s">
        <v>500</v>
      </c>
      <c r="C102" s="304"/>
      <c r="D102" s="304"/>
      <c r="E102" s="300"/>
      <c r="F102" s="300"/>
    </row>
    <row r="103" spans="1:6" ht="15.75">
      <c r="A103" s="302"/>
      <c r="B103" s="306" t="s">
        <v>501</v>
      </c>
      <c r="C103" s="304"/>
      <c r="D103" s="304"/>
      <c r="E103" s="300"/>
      <c r="F103" s="300"/>
    </row>
    <row r="104" spans="1:6" ht="15.75">
      <c r="A104" s="302"/>
      <c r="B104" s="306" t="s">
        <v>502</v>
      </c>
      <c r="C104" s="304"/>
      <c r="D104" s="304"/>
      <c r="E104" s="300"/>
      <c r="F104" s="300"/>
    </row>
    <row r="105" spans="1:6" ht="15.75">
      <c r="A105" s="302"/>
      <c r="B105" s="306" t="s">
        <v>503</v>
      </c>
      <c r="C105" s="304" t="s">
        <v>416</v>
      </c>
      <c r="D105" s="304">
        <v>3</v>
      </c>
      <c r="E105" s="300"/>
      <c r="F105" s="300"/>
    </row>
    <row r="106" spans="1:6" ht="15.75">
      <c r="A106" s="302"/>
      <c r="B106" s="305"/>
      <c r="C106" s="304"/>
      <c r="D106" s="304"/>
      <c r="E106" s="300"/>
      <c r="F106" s="300"/>
    </row>
    <row r="107" spans="1:6" ht="30.75">
      <c r="A107" s="302"/>
      <c r="B107" s="306" t="s">
        <v>495</v>
      </c>
      <c r="C107" s="304"/>
      <c r="D107" s="304"/>
      <c r="E107" s="300"/>
      <c r="F107" s="300"/>
    </row>
    <row r="108" spans="1:6" ht="28.5">
      <c r="A108" s="302"/>
      <c r="B108" s="306" t="s">
        <v>496</v>
      </c>
      <c r="C108" s="304"/>
      <c r="D108" s="304"/>
      <c r="E108" s="300"/>
      <c r="F108" s="300"/>
    </row>
    <row r="109" spans="1:6" ht="15.75">
      <c r="A109" s="302"/>
      <c r="B109" s="306" t="s">
        <v>497</v>
      </c>
      <c r="C109" s="304"/>
      <c r="D109" s="304"/>
      <c r="E109" s="300"/>
      <c r="F109" s="300"/>
    </row>
    <row r="110" spans="1:6" ht="204.75">
      <c r="A110" s="302"/>
      <c r="B110" s="306" t="s">
        <v>498</v>
      </c>
      <c r="C110" s="304"/>
      <c r="D110" s="304"/>
      <c r="E110" s="300"/>
      <c r="F110" s="300"/>
    </row>
    <row r="111" spans="1:6" ht="15.75">
      <c r="A111" s="302"/>
      <c r="B111" s="306" t="s">
        <v>504</v>
      </c>
      <c r="C111" s="304"/>
      <c r="D111" s="304"/>
      <c r="E111" s="300"/>
      <c r="F111" s="300"/>
    </row>
    <row r="112" spans="1:6" ht="47.25">
      <c r="A112" s="302"/>
      <c r="B112" s="306" t="s">
        <v>500</v>
      </c>
      <c r="C112" s="304"/>
      <c r="D112" s="304"/>
      <c r="E112" s="300"/>
      <c r="F112" s="300"/>
    </row>
    <row r="113" spans="1:6" ht="15.75">
      <c r="A113" s="302"/>
      <c r="B113" s="306" t="s">
        <v>501</v>
      </c>
      <c r="C113" s="304"/>
      <c r="D113" s="304"/>
      <c r="E113" s="300"/>
      <c r="F113" s="300"/>
    </row>
    <row r="114" spans="1:6" ht="15.75">
      <c r="A114" s="302"/>
      <c r="B114" s="306" t="s">
        <v>502</v>
      </c>
      <c r="C114" s="304"/>
      <c r="D114" s="304"/>
      <c r="E114" s="300"/>
      <c r="F114" s="300"/>
    </row>
    <row r="115" spans="1:6" ht="15.75">
      <c r="A115" s="302"/>
      <c r="B115" s="306" t="s">
        <v>503</v>
      </c>
      <c r="C115" s="304" t="s">
        <v>416</v>
      </c>
      <c r="D115" s="304">
        <v>2</v>
      </c>
      <c r="E115" s="300"/>
      <c r="F115" s="300"/>
    </row>
    <row r="116" spans="1:6" ht="15.75">
      <c r="A116" s="302"/>
      <c r="B116" s="306"/>
      <c r="C116" s="304"/>
      <c r="D116" s="304"/>
      <c r="E116" s="300"/>
      <c r="F116" s="300"/>
    </row>
    <row r="117" spans="1:6" ht="47.25">
      <c r="A117" s="301">
        <v>3</v>
      </c>
      <c r="B117" s="306" t="s">
        <v>505</v>
      </c>
      <c r="C117" s="304"/>
      <c r="D117" s="304"/>
      <c r="E117" s="300"/>
      <c r="F117" s="300"/>
    </row>
    <row r="118" spans="1:6" ht="15.75">
      <c r="A118" s="301"/>
      <c r="B118" s="306" t="s">
        <v>506</v>
      </c>
      <c r="C118" s="304" t="s">
        <v>416</v>
      </c>
      <c r="D118" s="304">
        <v>5</v>
      </c>
      <c r="E118" s="300"/>
      <c r="F118" s="300"/>
    </row>
    <row r="119" spans="1:6" ht="15.75">
      <c r="A119" s="302"/>
      <c r="B119" s="307"/>
      <c r="C119" s="303"/>
      <c r="D119" s="303"/>
      <c r="E119" s="300"/>
      <c r="F119" s="300"/>
    </row>
    <row r="120" spans="1:6" ht="63">
      <c r="A120" s="301">
        <v>5</v>
      </c>
      <c r="B120" s="306" t="s">
        <v>507</v>
      </c>
      <c r="C120" s="303"/>
      <c r="D120" s="303"/>
      <c r="E120" s="300"/>
      <c r="F120" s="300"/>
    </row>
    <row r="121" spans="1:6" ht="15.75">
      <c r="A121" s="302"/>
      <c r="B121" s="306" t="s">
        <v>506</v>
      </c>
      <c r="C121" s="304" t="s">
        <v>416</v>
      </c>
      <c r="D121" s="304">
        <v>5</v>
      </c>
      <c r="E121" s="300"/>
      <c r="F121" s="300"/>
    </row>
    <row r="122" spans="1:6" ht="15.75">
      <c r="A122" s="302"/>
      <c r="B122" s="307"/>
      <c r="C122" s="303"/>
      <c r="D122" s="303"/>
      <c r="E122" s="300"/>
      <c r="F122" s="300"/>
    </row>
    <row r="123" spans="1:6" ht="78.75">
      <c r="A123" s="301">
        <v>9</v>
      </c>
      <c r="B123" s="306" t="s">
        <v>508</v>
      </c>
      <c r="C123" s="303"/>
      <c r="D123" s="303"/>
      <c r="E123" s="300"/>
      <c r="F123" s="300"/>
    </row>
    <row r="124" spans="1:6" ht="15.75">
      <c r="A124" s="302"/>
      <c r="B124" s="306" t="s">
        <v>509</v>
      </c>
      <c r="C124" s="304" t="s">
        <v>416</v>
      </c>
      <c r="D124" s="304">
        <v>5</v>
      </c>
      <c r="E124" s="300"/>
      <c r="F124" s="300"/>
    </row>
    <row r="125" spans="1:6" ht="15.75">
      <c r="A125" s="302"/>
      <c r="B125" s="307"/>
      <c r="C125" s="303"/>
      <c r="D125" s="303"/>
      <c r="E125" s="300"/>
      <c r="F125" s="300"/>
    </row>
    <row r="126" spans="1:6" ht="47.25">
      <c r="A126" s="301">
        <v>10</v>
      </c>
      <c r="B126" s="306" t="s">
        <v>510</v>
      </c>
      <c r="C126" s="304" t="s">
        <v>416</v>
      </c>
      <c r="D126" s="304">
        <v>5</v>
      </c>
      <c r="E126" s="300"/>
      <c r="F126" s="300"/>
    </row>
    <row r="127" spans="1:6" ht="15.75">
      <c r="A127" s="302"/>
      <c r="B127" s="302"/>
      <c r="C127" s="303"/>
      <c r="D127" s="303"/>
      <c r="E127" s="300"/>
      <c r="F127" s="300"/>
    </row>
    <row r="128" spans="1:6" ht="47.25">
      <c r="A128" s="301">
        <v>11</v>
      </c>
      <c r="B128" s="306" t="s">
        <v>511</v>
      </c>
      <c r="C128" s="304" t="s">
        <v>416</v>
      </c>
      <c r="D128" s="304">
        <v>5</v>
      </c>
      <c r="E128" s="300"/>
      <c r="F128" s="300"/>
    </row>
    <row r="129" spans="1:6" ht="15.75">
      <c r="A129" s="302"/>
      <c r="B129" s="302"/>
      <c r="C129" s="303"/>
      <c r="D129" s="303"/>
      <c r="E129" s="300"/>
      <c r="F129" s="300"/>
    </row>
    <row r="130" spans="1:6" ht="47.25">
      <c r="A130" s="301">
        <v>12</v>
      </c>
      <c r="B130" s="306" t="s">
        <v>512</v>
      </c>
      <c r="C130" s="304"/>
      <c r="D130" s="304"/>
      <c r="E130" s="300"/>
      <c r="F130" s="300"/>
    </row>
    <row r="131" spans="1:6" ht="15.75">
      <c r="A131" s="308"/>
      <c r="B131" s="308" t="s">
        <v>513</v>
      </c>
      <c r="C131" s="304" t="s">
        <v>416</v>
      </c>
      <c r="D131" s="304">
        <v>5</v>
      </c>
      <c r="E131" s="300"/>
      <c r="F131" s="300"/>
    </row>
    <row r="132" spans="1:6" ht="15.75">
      <c r="A132" s="302"/>
      <c r="B132" s="302"/>
      <c r="C132" s="303"/>
      <c r="D132" s="303"/>
      <c r="E132" s="300"/>
      <c r="F132" s="300"/>
    </row>
    <row r="133" spans="1:6" ht="63">
      <c r="A133" s="301">
        <v>13</v>
      </c>
      <c r="B133" s="306" t="s">
        <v>514</v>
      </c>
      <c r="C133" s="304" t="s">
        <v>416</v>
      </c>
      <c r="D133" s="304">
        <v>5</v>
      </c>
      <c r="E133" s="300"/>
      <c r="F133" s="300"/>
    </row>
    <row r="134" spans="1:6" ht="15.75">
      <c r="A134" s="302"/>
      <c r="B134" s="302"/>
      <c r="C134" s="303"/>
      <c r="D134" s="303"/>
      <c r="E134" s="300"/>
      <c r="F134" s="300"/>
    </row>
    <row r="135" spans="1:6" ht="31.5">
      <c r="A135" s="309">
        <v>18</v>
      </c>
      <c r="B135" s="310" t="s">
        <v>418</v>
      </c>
      <c r="C135" s="304" t="s">
        <v>416</v>
      </c>
      <c r="D135" s="311">
        <v>1</v>
      </c>
      <c r="E135" s="312"/>
      <c r="F135" s="300"/>
    </row>
    <row r="136" spans="1:6" ht="15.75">
      <c r="A136" s="102"/>
      <c r="B136" s="103"/>
      <c r="C136" s="100"/>
      <c r="D136" s="104"/>
      <c r="E136" s="105"/>
      <c r="F136" s="101"/>
    </row>
    <row r="137" spans="1:6" ht="15.75">
      <c r="A137" s="279"/>
      <c r="B137" s="280" t="s">
        <v>515</v>
      </c>
      <c r="C137" s="281"/>
      <c r="D137" s="281"/>
      <c r="E137" s="99"/>
      <c r="F137" s="282"/>
    </row>
    <row r="138" spans="1:6" ht="15.75">
      <c r="A138" s="286"/>
      <c r="B138" s="287" t="s">
        <v>516</v>
      </c>
      <c r="C138" s="288"/>
      <c r="D138" s="288"/>
      <c r="E138" s="318" t="s">
        <v>421</v>
      </c>
      <c r="F138" s="289"/>
    </row>
    <row r="139" spans="1:6">
      <c r="A139" s="284"/>
      <c r="B139" s="284"/>
      <c r="C139" s="284"/>
      <c r="D139" s="284"/>
      <c r="E139" s="285"/>
      <c r="F139" s="284"/>
    </row>
    <row r="147" spans="1:6" ht="18.75">
      <c r="A147" s="294" t="s">
        <v>517</v>
      </c>
      <c r="B147" s="294"/>
      <c r="C147" s="294"/>
      <c r="D147" s="290"/>
      <c r="E147" s="290"/>
      <c r="F147" s="290"/>
    </row>
    <row r="148" spans="1:6" ht="15.75">
      <c r="A148" s="291"/>
      <c r="B148" s="284"/>
      <c r="C148" s="284"/>
    </row>
    <row r="149" spans="1:6" ht="15.75">
      <c r="A149" s="292" t="s">
        <v>518</v>
      </c>
      <c r="B149" s="283" t="s">
        <v>519</v>
      </c>
      <c r="C149" s="283"/>
      <c r="F149" s="110"/>
    </row>
    <row r="150" spans="1:6" ht="15.75">
      <c r="A150" s="292" t="s">
        <v>520</v>
      </c>
      <c r="B150" s="283" t="s">
        <v>521</v>
      </c>
      <c r="C150" s="283"/>
      <c r="F150" s="110"/>
    </row>
    <row r="151" spans="1:6" ht="15.75">
      <c r="A151" s="292" t="s">
        <v>522</v>
      </c>
      <c r="B151" s="283" t="s">
        <v>523</v>
      </c>
      <c r="C151" s="283"/>
      <c r="F151" s="110"/>
    </row>
    <row r="152" spans="1:6" ht="15.75">
      <c r="A152" s="283"/>
      <c r="B152" s="293" t="s">
        <v>524</v>
      </c>
      <c r="C152" s="283"/>
      <c r="F152" s="110"/>
    </row>
    <row r="153" spans="1:6" ht="15.75">
      <c r="A153" s="109"/>
      <c r="B153" s="111"/>
      <c r="C153" s="109"/>
      <c r="F153" s="110"/>
    </row>
    <row r="154" spans="1:6" ht="15.75">
      <c r="A154" s="109"/>
      <c r="B154" s="111"/>
      <c r="C154" s="109"/>
      <c r="F154" s="110"/>
    </row>
  </sheetData>
  <mergeCells count="5">
    <mergeCell ref="A1:F1"/>
    <mergeCell ref="B3:F3"/>
    <mergeCell ref="A5:F5"/>
    <mergeCell ref="A51:F51"/>
    <mergeCell ref="A86:F8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BY284"/>
  <sheetViews>
    <sheetView topLeftCell="A13" zoomScaleNormal="100" zoomScaleSheetLayoutView="100" workbookViewId="0">
      <selection activeCell="F12" sqref="F12"/>
    </sheetView>
  </sheetViews>
  <sheetFormatPr defaultRowHeight="12.75"/>
  <cols>
    <col min="1" max="1" width="5" style="118" customWidth="1"/>
    <col min="2" max="2" width="44.42578125" style="119" customWidth="1"/>
    <col min="3" max="3" width="7.5703125" style="133" customWidth="1"/>
    <col min="4" max="4" width="7.7109375" style="133" customWidth="1"/>
    <col min="5" max="5" width="8.140625" style="135" customWidth="1"/>
    <col min="6" max="6" width="9.28515625" style="135" customWidth="1"/>
    <col min="7" max="256" width="9.140625" style="112"/>
    <col min="257" max="257" width="3.42578125" style="112" customWidth="1"/>
    <col min="258" max="258" width="44.42578125" style="112" customWidth="1"/>
    <col min="259" max="259" width="8" style="112" customWidth="1"/>
    <col min="260" max="260" width="7.7109375" style="112" customWidth="1"/>
    <col min="261" max="261" width="9.5703125" style="112" customWidth="1"/>
    <col min="262" max="262" width="10.140625" style="112" customWidth="1"/>
    <col min="263" max="512" width="9.140625" style="112"/>
    <col min="513" max="513" width="3.42578125" style="112" customWidth="1"/>
    <col min="514" max="514" width="44.42578125" style="112" customWidth="1"/>
    <col min="515" max="515" width="8" style="112" customWidth="1"/>
    <col min="516" max="516" width="7.7109375" style="112" customWidth="1"/>
    <col min="517" max="517" width="9.5703125" style="112" customWidth="1"/>
    <col min="518" max="518" width="10.140625" style="112" customWidth="1"/>
    <col min="519" max="768" width="9.140625" style="112"/>
    <col min="769" max="769" width="3.42578125" style="112" customWidth="1"/>
    <col min="770" max="770" width="44.42578125" style="112" customWidth="1"/>
    <col min="771" max="771" width="8" style="112" customWidth="1"/>
    <col min="772" max="772" width="7.7109375" style="112" customWidth="1"/>
    <col min="773" max="773" width="9.5703125" style="112" customWidth="1"/>
    <col min="774" max="774" width="10.140625" style="112" customWidth="1"/>
    <col min="775" max="1024" width="9.140625" style="112"/>
    <col min="1025" max="1025" width="3.42578125" style="112" customWidth="1"/>
    <col min="1026" max="1026" width="44.42578125" style="112" customWidth="1"/>
    <col min="1027" max="1027" width="8" style="112" customWidth="1"/>
    <col min="1028" max="1028" width="7.7109375" style="112" customWidth="1"/>
    <col min="1029" max="1029" width="9.5703125" style="112" customWidth="1"/>
    <col min="1030" max="1030" width="10.140625" style="112" customWidth="1"/>
    <col min="1031" max="1280" width="9.140625" style="112"/>
    <col min="1281" max="1281" width="3.42578125" style="112" customWidth="1"/>
    <col min="1282" max="1282" width="44.42578125" style="112" customWidth="1"/>
    <col min="1283" max="1283" width="8" style="112" customWidth="1"/>
    <col min="1284" max="1284" width="7.7109375" style="112" customWidth="1"/>
    <col min="1285" max="1285" width="9.5703125" style="112" customWidth="1"/>
    <col min="1286" max="1286" width="10.140625" style="112" customWidth="1"/>
    <col min="1287" max="1536" width="9.140625" style="112"/>
    <col min="1537" max="1537" width="3.42578125" style="112" customWidth="1"/>
    <col min="1538" max="1538" width="44.42578125" style="112" customWidth="1"/>
    <col min="1539" max="1539" width="8" style="112" customWidth="1"/>
    <col min="1540" max="1540" width="7.7109375" style="112" customWidth="1"/>
    <col min="1541" max="1541" width="9.5703125" style="112" customWidth="1"/>
    <col min="1542" max="1542" width="10.140625" style="112" customWidth="1"/>
    <col min="1543" max="1792" width="9.140625" style="112"/>
    <col min="1793" max="1793" width="3.42578125" style="112" customWidth="1"/>
    <col min="1794" max="1794" width="44.42578125" style="112" customWidth="1"/>
    <col min="1795" max="1795" width="8" style="112" customWidth="1"/>
    <col min="1796" max="1796" width="7.7109375" style="112" customWidth="1"/>
    <col min="1797" max="1797" width="9.5703125" style="112" customWidth="1"/>
    <col min="1798" max="1798" width="10.140625" style="112" customWidth="1"/>
    <col min="1799" max="2048" width="9.140625" style="112"/>
    <col min="2049" max="2049" width="3.42578125" style="112" customWidth="1"/>
    <col min="2050" max="2050" width="44.42578125" style="112" customWidth="1"/>
    <col min="2051" max="2051" width="8" style="112" customWidth="1"/>
    <col min="2052" max="2052" width="7.7109375" style="112" customWidth="1"/>
    <col min="2053" max="2053" width="9.5703125" style="112" customWidth="1"/>
    <col min="2054" max="2054" width="10.140625" style="112" customWidth="1"/>
    <col min="2055" max="2304" width="9.140625" style="112"/>
    <col min="2305" max="2305" width="3.42578125" style="112" customWidth="1"/>
    <col min="2306" max="2306" width="44.42578125" style="112" customWidth="1"/>
    <col min="2307" max="2307" width="8" style="112" customWidth="1"/>
    <col min="2308" max="2308" width="7.7109375" style="112" customWidth="1"/>
    <col min="2309" max="2309" width="9.5703125" style="112" customWidth="1"/>
    <col min="2310" max="2310" width="10.140625" style="112" customWidth="1"/>
    <col min="2311" max="2560" width="9.140625" style="112"/>
    <col min="2561" max="2561" width="3.42578125" style="112" customWidth="1"/>
    <col min="2562" max="2562" width="44.42578125" style="112" customWidth="1"/>
    <col min="2563" max="2563" width="8" style="112" customWidth="1"/>
    <col min="2564" max="2564" width="7.7109375" style="112" customWidth="1"/>
    <col min="2565" max="2565" width="9.5703125" style="112" customWidth="1"/>
    <col min="2566" max="2566" width="10.140625" style="112" customWidth="1"/>
    <col min="2567" max="2816" width="9.140625" style="112"/>
    <col min="2817" max="2817" width="3.42578125" style="112" customWidth="1"/>
    <col min="2818" max="2818" width="44.42578125" style="112" customWidth="1"/>
    <col min="2819" max="2819" width="8" style="112" customWidth="1"/>
    <col min="2820" max="2820" width="7.7109375" style="112" customWidth="1"/>
    <col min="2821" max="2821" width="9.5703125" style="112" customWidth="1"/>
    <col min="2822" max="2822" width="10.140625" style="112" customWidth="1"/>
    <col min="2823" max="3072" width="9.140625" style="112"/>
    <col min="3073" max="3073" width="3.42578125" style="112" customWidth="1"/>
    <col min="3074" max="3074" width="44.42578125" style="112" customWidth="1"/>
    <col min="3075" max="3075" width="8" style="112" customWidth="1"/>
    <col min="3076" max="3076" width="7.7109375" style="112" customWidth="1"/>
    <col min="3077" max="3077" width="9.5703125" style="112" customWidth="1"/>
    <col min="3078" max="3078" width="10.140625" style="112" customWidth="1"/>
    <col min="3079" max="3328" width="9.140625" style="112"/>
    <col min="3329" max="3329" width="3.42578125" style="112" customWidth="1"/>
    <col min="3330" max="3330" width="44.42578125" style="112" customWidth="1"/>
    <col min="3331" max="3331" width="8" style="112" customWidth="1"/>
    <col min="3332" max="3332" width="7.7109375" style="112" customWidth="1"/>
    <col min="3333" max="3333" width="9.5703125" style="112" customWidth="1"/>
    <col min="3334" max="3334" width="10.140625" style="112" customWidth="1"/>
    <col min="3335" max="3584" width="9.140625" style="112"/>
    <col min="3585" max="3585" width="3.42578125" style="112" customWidth="1"/>
    <col min="3586" max="3586" width="44.42578125" style="112" customWidth="1"/>
    <col min="3587" max="3587" width="8" style="112" customWidth="1"/>
    <col min="3588" max="3588" width="7.7109375" style="112" customWidth="1"/>
    <col min="3589" max="3589" width="9.5703125" style="112" customWidth="1"/>
    <col min="3590" max="3590" width="10.140625" style="112" customWidth="1"/>
    <col min="3591" max="3840" width="9.140625" style="112"/>
    <col min="3841" max="3841" width="3.42578125" style="112" customWidth="1"/>
    <col min="3842" max="3842" width="44.42578125" style="112" customWidth="1"/>
    <col min="3843" max="3843" width="8" style="112" customWidth="1"/>
    <col min="3844" max="3844" width="7.7109375" style="112" customWidth="1"/>
    <col min="3845" max="3845" width="9.5703125" style="112" customWidth="1"/>
    <col min="3846" max="3846" width="10.140625" style="112" customWidth="1"/>
    <col min="3847" max="4096" width="9.140625" style="112"/>
    <col min="4097" max="4097" width="3.42578125" style="112" customWidth="1"/>
    <col min="4098" max="4098" width="44.42578125" style="112" customWidth="1"/>
    <col min="4099" max="4099" width="8" style="112" customWidth="1"/>
    <col min="4100" max="4100" width="7.7109375" style="112" customWidth="1"/>
    <col min="4101" max="4101" width="9.5703125" style="112" customWidth="1"/>
    <col min="4102" max="4102" width="10.140625" style="112" customWidth="1"/>
    <col min="4103" max="4352" width="9.140625" style="112"/>
    <col min="4353" max="4353" width="3.42578125" style="112" customWidth="1"/>
    <col min="4354" max="4354" width="44.42578125" style="112" customWidth="1"/>
    <col min="4355" max="4355" width="8" style="112" customWidth="1"/>
    <col min="4356" max="4356" width="7.7109375" style="112" customWidth="1"/>
    <col min="4357" max="4357" width="9.5703125" style="112" customWidth="1"/>
    <col min="4358" max="4358" width="10.140625" style="112" customWidth="1"/>
    <col min="4359" max="4608" width="9.140625" style="112"/>
    <col min="4609" max="4609" width="3.42578125" style="112" customWidth="1"/>
    <col min="4610" max="4610" width="44.42578125" style="112" customWidth="1"/>
    <col min="4611" max="4611" width="8" style="112" customWidth="1"/>
    <col min="4612" max="4612" width="7.7109375" style="112" customWidth="1"/>
    <col min="4613" max="4613" width="9.5703125" style="112" customWidth="1"/>
    <col min="4614" max="4614" width="10.140625" style="112" customWidth="1"/>
    <col min="4615" max="4864" width="9.140625" style="112"/>
    <col min="4865" max="4865" width="3.42578125" style="112" customWidth="1"/>
    <col min="4866" max="4866" width="44.42578125" style="112" customWidth="1"/>
    <col min="4867" max="4867" width="8" style="112" customWidth="1"/>
    <col min="4868" max="4868" width="7.7109375" style="112" customWidth="1"/>
    <col min="4869" max="4869" width="9.5703125" style="112" customWidth="1"/>
    <col min="4870" max="4870" width="10.140625" style="112" customWidth="1"/>
    <col min="4871" max="5120" width="9.140625" style="112"/>
    <col min="5121" max="5121" width="3.42578125" style="112" customWidth="1"/>
    <col min="5122" max="5122" width="44.42578125" style="112" customWidth="1"/>
    <col min="5123" max="5123" width="8" style="112" customWidth="1"/>
    <col min="5124" max="5124" width="7.7109375" style="112" customWidth="1"/>
    <col min="5125" max="5125" width="9.5703125" style="112" customWidth="1"/>
    <col min="5126" max="5126" width="10.140625" style="112" customWidth="1"/>
    <col min="5127" max="5376" width="9.140625" style="112"/>
    <col min="5377" max="5377" width="3.42578125" style="112" customWidth="1"/>
    <col min="5378" max="5378" width="44.42578125" style="112" customWidth="1"/>
    <col min="5379" max="5379" width="8" style="112" customWidth="1"/>
    <col min="5380" max="5380" width="7.7109375" style="112" customWidth="1"/>
    <col min="5381" max="5381" width="9.5703125" style="112" customWidth="1"/>
    <col min="5382" max="5382" width="10.140625" style="112" customWidth="1"/>
    <col min="5383" max="5632" width="9.140625" style="112"/>
    <col min="5633" max="5633" width="3.42578125" style="112" customWidth="1"/>
    <col min="5634" max="5634" width="44.42578125" style="112" customWidth="1"/>
    <col min="5635" max="5635" width="8" style="112" customWidth="1"/>
    <col min="5636" max="5636" width="7.7109375" style="112" customWidth="1"/>
    <col min="5637" max="5637" width="9.5703125" style="112" customWidth="1"/>
    <col min="5638" max="5638" width="10.140625" style="112" customWidth="1"/>
    <col min="5639" max="5888" width="9.140625" style="112"/>
    <col min="5889" max="5889" width="3.42578125" style="112" customWidth="1"/>
    <col min="5890" max="5890" width="44.42578125" style="112" customWidth="1"/>
    <col min="5891" max="5891" width="8" style="112" customWidth="1"/>
    <col min="5892" max="5892" width="7.7109375" style="112" customWidth="1"/>
    <col min="5893" max="5893" width="9.5703125" style="112" customWidth="1"/>
    <col min="5894" max="5894" width="10.140625" style="112" customWidth="1"/>
    <col min="5895" max="6144" width="9.140625" style="112"/>
    <col min="6145" max="6145" width="3.42578125" style="112" customWidth="1"/>
    <col min="6146" max="6146" width="44.42578125" style="112" customWidth="1"/>
    <col min="6147" max="6147" width="8" style="112" customWidth="1"/>
    <col min="6148" max="6148" width="7.7109375" style="112" customWidth="1"/>
    <col min="6149" max="6149" width="9.5703125" style="112" customWidth="1"/>
    <col min="6150" max="6150" width="10.140625" style="112" customWidth="1"/>
    <col min="6151" max="6400" width="9.140625" style="112"/>
    <col min="6401" max="6401" width="3.42578125" style="112" customWidth="1"/>
    <col min="6402" max="6402" width="44.42578125" style="112" customWidth="1"/>
    <col min="6403" max="6403" width="8" style="112" customWidth="1"/>
    <col min="6404" max="6404" width="7.7109375" style="112" customWidth="1"/>
    <col min="6405" max="6405" width="9.5703125" style="112" customWidth="1"/>
    <col min="6406" max="6406" width="10.140625" style="112" customWidth="1"/>
    <col min="6407" max="6656" width="9.140625" style="112"/>
    <col min="6657" max="6657" width="3.42578125" style="112" customWidth="1"/>
    <col min="6658" max="6658" width="44.42578125" style="112" customWidth="1"/>
    <col min="6659" max="6659" width="8" style="112" customWidth="1"/>
    <col min="6660" max="6660" width="7.7109375" style="112" customWidth="1"/>
    <col min="6661" max="6661" width="9.5703125" style="112" customWidth="1"/>
    <col min="6662" max="6662" width="10.140625" style="112" customWidth="1"/>
    <col min="6663" max="6912" width="9.140625" style="112"/>
    <col min="6913" max="6913" width="3.42578125" style="112" customWidth="1"/>
    <col min="6914" max="6914" width="44.42578125" style="112" customWidth="1"/>
    <col min="6915" max="6915" width="8" style="112" customWidth="1"/>
    <col min="6916" max="6916" width="7.7109375" style="112" customWidth="1"/>
    <col min="6917" max="6917" width="9.5703125" style="112" customWidth="1"/>
    <col min="6918" max="6918" width="10.140625" style="112" customWidth="1"/>
    <col min="6919" max="7168" width="9.140625" style="112"/>
    <col min="7169" max="7169" width="3.42578125" style="112" customWidth="1"/>
    <col min="7170" max="7170" width="44.42578125" style="112" customWidth="1"/>
    <col min="7171" max="7171" width="8" style="112" customWidth="1"/>
    <col min="7172" max="7172" width="7.7109375" style="112" customWidth="1"/>
    <col min="7173" max="7173" width="9.5703125" style="112" customWidth="1"/>
    <col min="7174" max="7174" width="10.140625" style="112" customWidth="1"/>
    <col min="7175" max="7424" width="9.140625" style="112"/>
    <col min="7425" max="7425" width="3.42578125" style="112" customWidth="1"/>
    <col min="7426" max="7426" width="44.42578125" style="112" customWidth="1"/>
    <col min="7427" max="7427" width="8" style="112" customWidth="1"/>
    <col min="7428" max="7428" width="7.7109375" style="112" customWidth="1"/>
    <col min="7429" max="7429" width="9.5703125" style="112" customWidth="1"/>
    <col min="7430" max="7430" width="10.140625" style="112" customWidth="1"/>
    <col min="7431" max="7680" width="9.140625" style="112"/>
    <col min="7681" max="7681" width="3.42578125" style="112" customWidth="1"/>
    <col min="7682" max="7682" width="44.42578125" style="112" customWidth="1"/>
    <col min="7683" max="7683" width="8" style="112" customWidth="1"/>
    <col min="7684" max="7684" width="7.7109375" style="112" customWidth="1"/>
    <col min="7685" max="7685" width="9.5703125" style="112" customWidth="1"/>
    <col min="7686" max="7686" width="10.140625" style="112" customWidth="1"/>
    <col min="7687" max="7936" width="9.140625" style="112"/>
    <col min="7937" max="7937" width="3.42578125" style="112" customWidth="1"/>
    <col min="7938" max="7938" width="44.42578125" style="112" customWidth="1"/>
    <col min="7939" max="7939" width="8" style="112" customWidth="1"/>
    <col min="7940" max="7940" width="7.7109375" style="112" customWidth="1"/>
    <col min="7941" max="7941" width="9.5703125" style="112" customWidth="1"/>
    <col min="7942" max="7942" width="10.140625" style="112" customWidth="1"/>
    <col min="7943" max="8192" width="9.140625" style="112"/>
    <col min="8193" max="8193" width="3.42578125" style="112" customWidth="1"/>
    <col min="8194" max="8194" width="44.42578125" style="112" customWidth="1"/>
    <col min="8195" max="8195" width="8" style="112" customWidth="1"/>
    <col min="8196" max="8196" width="7.7109375" style="112" customWidth="1"/>
    <col min="8197" max="8197" width="9.5703125" style="112" customWidth="1"/>
    <col min="8198" max="8198" width="10.140625" style="112" customWidth="1"/>
    <col min="8199" max="8448" width="9.140625" style="112"/>
    <col min="8449" max="8449" width="3.42578125" style="112" customWidth="1"/>
    <col min="8450" max="8450" width="44.42578125" style="112" customWidth="1"/>
    <col min="8451" max="8451" width="8" style="112" customWidth="1"/>
    <col min="8452" max="8452" width="7.7109375" style="112" customWidth="1"/>
    <col min="8453" max="8453" width="9.5703125" style="112" customWidth="1"/>
    <col min="8454" max="8454" width="10.140625" style="112" customWidth="1"/>
    <col min="8455" max="8704" width="9.140625" style="112"/>
    <col min="8705" max="8705" width="3.42578125" style="112" customWidth="1"/>
    <col min="8706" max="8706" width="44.42578125" style="112" customWidth="1"/>
    <col min="8707" max="8707" width="8" style="112" customWidth="1"/>
    <col min="8708" max="8708" width="7.7109375" style="112" customWidth="1"/>
    <col min="8709" max="8709" width="9.5703125" style="112" customWidth="1"/>
    <col min="8710" max="8710" width="10.140625" style="112" customWidth="1"/>
    <col min="8711" max="8960" width="9.140625" style="112"/>
    <col min="8961" max="8961" width="3.42578125" style="112" customWidth="1"/>
    <col min="8962" max="8962" width="44.42578125" style="112" customWidth="1"/>
    <col min="8963" max="8963" width="8" style="112" customWidth="1"/>
    <col min="8964" max="8964" width="7.7109375" style="112" customWidth="1"/>
    <col min="8965" max="8965" width="9.5703125" style="112" customWidth="1"/>
    <col min="8966" max="8966" width="10.140625" style="112" customWidth="1"/>
    <col min="8967" max="9216" width="9.140625" style="112"/>
    <col min="9217" max="9217" width="3.42578125" style="112" customWidth="1"/>
    <col min="9218" max="9218" width="44.42578125" style="112" customWidth="1"/>
    <col min="9219" max="9219" width="8" style="112" customWidth="1"/>
    <col min="9220" max="9220" width="7.7109375" style="112" customWidth="1"/>
    <col min="9221" max="9221" width="9.5703125" style="112" customWidth="1"/>
    <col min="9222" max="9222" width="10.140625" style="112" customWidth="1"/>
    <col min="9223" max="9472" width="9.140625" style="112"/>
    <col min="9473" max="9473" width="3.42578125" style="112" customWidth="1"/>
    <col min="9474" max="9474" width="44.42578125" style="112" customWidth="1"/>
    <col min="9475" max="9475" width="8" style="112" customWidth="1"/>
    <col min="9476" max="9476" width="7.7109375" style="112" customWidth="1"/>
    <col min="9477" max="9477" width="9.5703125" style="112" customWidth="1"/>
    <col min="9478" max="9478" width="10.140625" style="112" customWidth="1"/>
    <col min="9479" max="9728" width="9.140625" style="112"/>
    <col min="9729" max="9729" width="3.42578125" style="112" customWidth="1"/>
    <col min="9730" max="9730" width="44.42578125" style="112" customWidth="1"/>
    <col min="9731" max="9731" width="8" style="112" customWidth="1"/>
    <col min="9732" max="9732" width="7.7109375" style="112" customWidth="1"/>
    <col min="9733" max="9733" width="9.5703125" style="112" customWidth="1"/>
    <col min="9734" max="9734" width="10.140625" style="112" customWidth="1"/>
    <col min="9735" max="9984" width="9.140625" style="112"/>
    <col min="9985" max="9985" width="3.42578125" style="112" customWidth="1"/>
    <col min="9986" max="9986" width="44.42578125" style="112" customWidth="1"/>
    <col min="9987" max="9987" width="8" style="112" customWidth="1"/>
    <col min="9988" max="9988" width="7.7109375" style="112" customWidth="1"/>
    <col min="9989" max="9989" width="9.5703125" style="112" customWidth="1"/>
    <col min="9990" max="9990" width="10.140625" style="112" customWidth="1"/>
    <col min="9991" max="10240" width="9.140625" style="112"/>
    <col min="10241" max="10241" width="3.42578125" style="112" customWidth="1"/>
    <col min="10242" max="10242" width="44.42578125" style="112" customWidth="1"/>
    <col min="10243" max="10243" width="8" style="112" customWidth="1"/>
    <col min="10244" max="10244" width="7.7109375" style="112" customWidth="1"/>
    <col min="10245" max="10245" width="9.5703125" style="112" customWidth="1"/>
    <col min="10246" max="10246" width="10.140625" style="112" customWidth="1"/>
    <col min="10247" max="10496" width="9.140625" style="112"/>
    <col min="10497" max="10497" width="3.42578125" style="112" customWidth="1"/>
    <col min="10498" max="10498" width="44.42578125" style="112" customWidth="1"/>
    <col min="10499" max="10499" width="8" style="112" customWidth="1"/>
    <col min="10500" max="10500" width="7.7109375" style="112" customWidth="1"/>
    <col min="10501" max="10501" width="9.5703125" style="112" customWidth="1"/>
    <col min="10502" max="10502" width="10.140625" style="112" customWidth="1"/>
    <col min="10503" max="10752" width="9.140625" style="112"/>
    <col min="10753" max="10753" width="3.42578125" style="112" customWidth="1"/>
    <col min="10754" max="10754" width="44.42578125" style="112" customWidth="1"/>
    <col min="10755" max="10755" width="8" style="112" customWidth="1"/>
    <col min="10756" max="10756" width="7.7109375" style="112" customWidth="1"/>
    <col min="10757" max="10757" width="9.5703125" style="112" customWidth="1"/>
    <col min="10758" max="10758" width="10.140625" style="112" customWidth="1"/>
    <col min="10759" max="11008" width="9.140625" style="112"/>
    <col min="11009" max="11009" width="3.42578125" style="112" customWidth="1"/>
    <col min="11010" max="11010" width="44.42578125" style="112" customWidth="1"/>
    <col min="11011" max="11011" width="8" style="112" customWidth="1"/>
    <col min="11012" max="11012" width="7.7109375" style="112" customWidth="1"/>
    <col min="11013" max="11013" width="9.5703125" style="112" customWidth="1"/>
    <col min="11014" max="11014" width="10.140625" style="112" customWidth="1"/>
    <col min="11015" max="11264" width="9.140625" style="112"/>
    <col min="11265" max="11265" width="3.42578125" style="112" customWidth="1"/>
    <col min="11266" max="11266" width="44.42578125" style="112" customWidth="1"/>
    <col min="11267" max="11267" width="8" style="112" customWidth="1"/>
    <col min="11268" max="11268" width="7.7109375" style="112" customWidth="1"/>
    <col min="11269" max="11269" width="9.5703125" style="112" customWidth="1"/>
    <col min="11270" max="11270" width="10.140625" style="112" customWidth="1"/>
    <col min="11271" max="11520" width="9.140625" style="112"/>
    <col min="11521" max="11521" width="3.42578125" style="112" customWidth="1"/>
    <col min="11522" max="11522" width="44.42578125" style="112" customWidth="1"/>
    <col min="11523" max="11523" width="8" style="112" customWidth="1"/>
    <col min="11524" max="11524" width="7.7109375" style="112" customWidth="1"/>
    <col min="11525" max="11525" width="9.5703125" style="112" customWidth="1"/>
    <col min="11526" max="11526" width="10.140625" style="112" customWidth="1"/>
    <col min="11527" max="11776" width="9.140625" style="112"/>
    <col min="11777" max="11777" width="3.42578125" style="112" customWidth="1"/>
    <col min="11778" max="11778" width="44.42578125" style="112" customWidth="1"/>
    <col min="11779" max="11779" width="8" style="112" customWidth="1"/>
    <col min="11780" max="11780" width="7.7109375" style="112" customWidth="1"/>
    <col min="11781" max="11781" width="9.5703125" style="112" customWidth="1"/>
    <col min="11782" max="11782" width="10.140625" style="112" customWidth="1"/>
    <col min="11783" max="12032" width="9.140625" style="112"/>
    <col min="12033" max="12033" width="3.42578125" style="112" customWidth="1"/>
    <col min="12034" max="12034" width="44.42578125" style="112" customWidth="1"/>
    <col min="12035" max="12035" width="8" style="112" customWidth="1"/>
    <col min="12036" max="12036" width="7.7109375" style="112" customWidth="1"/>
    <col min="12037" max="12037" width="9.5703125" style="112" customWidth="1"/>
    <col min="12038" max="12038" width="10.140625" style="112" customWidth="1"/>
    <col min="12039" max="12288" width="9.140625" style="112"/>
    <col min="12289" max="12289" width="3.42578125" style="112" customWidth="1"/>
    <col min="12290" max="12290" width="44.42578125" style="112" customWidth="1"/>
    <col min="12291" max="12291" width="8" style="112" customWidth="1"/>
    <col min="12292" max="12292" width="7.7109375" style="112" customWidth="1"/>
    <col min="12293" max="12293" width="9.5703125" style="112" customWidth="1"/>
    <col min="12294" max="12294" width="10.140625" style="112" customWidth="1"/>
    <col min="12295" max="12544" width="9.140625" style="112"/>
    <col min="12545" max="12545" width="3.42578125" style="112" customWidth="1"/>
    <col min="12546" max="12546" width="44.42578125" style="112" customWidth="1"/>
    <col min="12547" max="12547" width="8" style="112" customWidth="1"/>
    <col min="12548" max="12548" width="7.7109375" style="112" customWidth="1"/>
    <col min="12549" max="12549" width="9.5703125" style="112" customWidth="1"/>
    <col min="12550" max="12550" width="10.140625" style="112" customWidth="1"/>
    <col min="12551" max="12800" width="9.140625" style="112"/>
    <col min="12801" max="12801" width="3.42578125" style="112" customWidth="1"/>
    <col min="12802" max="12802" width="44.42578125" style="112" customWidth="1"/>
    <col min="12803" max="12803" width="8" style="112" customWidth="1"/>
    <col min="12804" max="12804" width="7.7109375" style="112" customWidth="1"/>
    <col min="12805" max="12805" width="9.5703125" style="112" customWidth="1"/>
    <col min="12806" max="12806" width="10.140625" style="112" customWidth="1"/>
    <col min="12807" max="13056" width="9.140625" style="112"/>
    <col min="13057" max="13057" width="3.42578125" style="112" customWidth="1"/>
    <col min="13058" max="13058" width="44.42578125" style="112" customWidth="1"/>
    <col min="13059" max="13059" width="8" style="112" customWidth="1"/>
    <col min="13060" max="13060" width="7.7109375" style="112" customWidth="1"/>
    <col min="13061" max="13061" width="9.5703125" style="112" customWidth="1"/>
    <col min="13062" max="13062" width="10.140625" style="112" customWidth="1"/>
    <col min="13063" max="13312" width="9.140625" style="112"/>
    <col min="13313" max="13313" width="3.42578125" style="112" customWidth="1"/>
    <col min="13314" max="13314" width="44.42578125" style="112" customWidth="1"/>
    <col min="13315" max="13315" width="8" style="112" customWidth="1"/>
    <col min="13316" max="13316" width="7.7109375" style="112" customWidth="1"/>
    <col min="13317" max="13317" width="9.5703125" style="112" customWidth="1"/>
    <col min="13318" max="13318" width="10.140625" style="112" customWidth="1"/>
    <col min="13319" max="13568" width="9.140625" style="112"/>
    <col min="13569" max="13569" width="3.42578125" style="112" customWidth="1"/>
    <col min="13570" max="13570" width="44.42578125" style="112" customWidth="1"/>
    <col min="13571" max="13571" width="8" style="112" customWidth="1"/>
    <col min="13572" max="13572" width="7.7109375" style="112" customWidth="1"/>
    <col min="13573" max="13573" width="9.5703125" style="112" customWidth="1"/>
    <col min="13574" max="13574" width="10.140625" style="112" customWidth="1"/>
    <col min="13575" max="13824" width="9.140625" style="112"/>
    <col min="13825" max="13825" width="3.42578125" style="112" customWidth="1"/>
    <col min="13826" max="13826" width="44.42578125" style="112" customWidth="1"/>
    <col min="13827" max="13827" width="8" style="112" customWidth="1"/>
    <col min="13828" max="13828" width="7.7109375" style="112" customWidth="1"/>
    <col min="13829" max="13829" width="9.5703125" style="112" customWidth="1"/>
    <col min="13830" max="13830" width="10.140625" style="112" customWidth="1"/>
    <col min="13831" max="14080" width="9.140625" style="112"/>
    <col min="14081" max="14081" width="3.42578125" style="112" customWidth="1"/>
    <col min="14082" max="14082" width="44.42578125" style="112" customWidth="1"/>
    <col min="14083" max="14083" width="8" style="112" customWidth="1"/>
    <col min="14084" max="14084" width="7.7109375" style="112" customWidth="1"/>
    <col min="14085" max="14085" width="9.5703125" style="112" customWidth="1"/>
    <col min="14086" max="14086" width="10.140625" style="112" customWidth="1"/>
    <col min="14087" max="14336" width="9.140625" style="112"/>
    <col min="14337" max="14337" width="3.42578125" style="112" customWidth="1"/>
    <col min="14338" max="14338" width="44.42578125" style="112" customWidth="1"/>
    <col min="14339" max="14339" width="8" style="112" customWidth="1"/>
    <col min="14340" max="14340" width="7.7109375" style="112" customWidth="1"/>
    <col min="14341" max="14341" width="9.5703125" style="112" customWidth="1"/>
    <col min="14342" max="14342" width="10.140625" style="112" customWidth="1"/>
    <col min="14343" max="14592" width="9.140625" style="112"/>
    <col min="14593" max="14593" width="3.42578125" style="112" customWidth="1"/>
    <col min="14594" max="14594" width="44.42578125" style="112" customWidth="1"/>
    <col min="14595" max="14595" width="8" style="112" customWidth="1"/>
    <col min="14596" max="14596" width="7.7109375" style="112" customWidth="1"/>
    <col min="14597" max="14597" width="9.5703125" style="112" customWidth="1"/>
    <col min="14598" max="14598" width="10.140625" style="112" customWidth="1"/>
    <col min="14599" max="14848" width="9.140625" style="112"/>
    <col min="14849" max="14849" width="3.42578125" style="112" customWidth="1"/>
    <col min="14850" max="14850" width="44.42578125" style="112" customWidth="1"/>
    <col min="14851" max="14851" width="8" style="112" customWidth="1"/>
    <col min="14852" max="14852" width="7.7109375" style="112" customWidth="1"/>
    <col min="14853" max="14853" width="9.5703125" style="112" customWidth="1"/>
    <col min="14854" max="14854" width="10.140625" style="112" customWidth="1"/>
    <col min="14855" max="15104" width="9.140625" style="112"/>
    <col min="15105" max="15105" width="3.42578125" style="112" customWidth="1"/>
    <col min="15106" max="15106" width="44.42578125" style="112" customWidth="1"/>
    <col min="15107" max="15107" width="8" style="112" customWidth="1"/>
    <col min="15108" max="15108" width="7.7109375" style="112" customWidth="1"/>
    <col min="15109" max="15109" width="9.5703125" style="112" customWidth="1"/>
    <col min="15110" max="15110" width="10.140625" style="112" customWidth="1"/>
    <col min="15111" max="15360" width="9.140625" style="112"/>
    <col min="15361" max="15361" width="3.42578125" style="112" customWidth="1"/>
    <col min="15362" max="15362" width="44.42578125" style="112" customWidth="1"/>
    <col min="15363" max="15363" width="8" style="112" customWidth="1"/>
    <col min="15364" max="15364" width="7.7109375" style="112" customWidth="1"/>
    <col min="15365" max="15365" width="9.5703125" style="112" customWidth="1"/>
    <col min="15366" max="15366" width="10.140625" style="112" customWidth="1"/>
    <col min="15367" max="15616" width="9.140625" style="112"/>
    <col min="15617" max="15617" width="3.42578125" style="112" customWidth="1"/>
    <col min="15618" max="15618" width="44.42578125" style="112" customWidth="1"/>
    <col min="15619" max="15619" width="8" style="112" customWidth="1"/>
    <col min="15620" max="15620" width="7.7109375" style="112" customWidth="1"/>
    <col min="15621" max="15621" width="9.5703125" style="112" customWidth="1"/>
    <col min="15622" max="15622" width="10.140625" style="112" customWidth="1"/>
    <col min="15623" max="15872" width="9.140625" style="112"/>
    <col min="15873" max="15873" width="3.42578125" style="112" customWidth="1"/>
    <col min="15874" max="15874" width="44.42578125" style="112" customWidth="1"/>
    <col min="15875" max="15875" width="8" style="112" customWidth="1"/>
    <col min="15876" max="15876" width="7.7109375" style="112" customWidth="1"/>
    <col min="15877" max="15877" width="9.5703125" style="112" customWidth="1"/>
    <col min="15878" max="15878" width="10.140625" style="112" customWidth="1"/>
    <col min="15879" max="16128" width="9.140625" style="112"/>
    <col min="16129" max="16129" width="3.42578125" style="112" customWidth="1"/>
    <col min="16130" max="16130" width="44.42578125" style="112" customWidth="1"/>
    <col min="16131" max="16131" width="8" style="112" customWidth="1"/>
    <col min="16132" max="16132" width="7.7109375" style="112" customWidth="1"/>
    <col min="16133" max="16133" width="9.5703125" style="112" customWidth="1"/>
    <col min="16134" max="16134" width="10.140625" style="112" customWidth="1"/>
    <col min="16135" max="16384" width="9.140625" style="112"/>
  </cols>
  <sheetData>
    <row r="1" spans="1:6" ht="15.75">
      <c r="A1" s="587" t="s">
        <v>525</v>
      </c>
      <c r="B1" s="587"/>
      <c r="C1" s="587"/>
      <c r="D1" s="587"/>
      <c r="E1" s="587"/>
      <c r="F1" s="587"/>
    </row>
    <row r="2" spans="1:6" ht="31.5" customHeight="1">
      <c r="A2" s="588" t="s">
        <v>526</v>
      </c>
      <c r="B2" s="587"/>
      <c r="C2" s="587"/>
      <c r="D2" s="587"/>
      <c r="E2" s="587"/>
      <c r="F2" s="587"/>
    </row>
    <row r="3" spans="1:6" ht="15.75">
      <c r="A3" s="113"/>
      <c r="B3" s="114"/>
      <c r="C3" s="115"/>
      <c r="D3" s="115"/>
      <c r="E3" s="116"/>
      <c r="F3" s="117"/>
    </row>
    <row r="4" spans="1:6">
      <c r="C4" s="122"/>
      <c r="D4" s="122"/>
      <c r="E4" s="123"/>
      <c r="F4" s="123"/>
    </row>
    <row r="5" spans="1:6" s="124" customFormat="1" ht="15" customHeight="1">
      <c r="A5" s="120"/>
      <c r="B5" s="121" t="s">
        <v>370</v>
      </c>
      <c r="C5" s="122"/>
      <c r="D5" s="122"/>
      <c r="E5" s="123"/>
      <c r="F5" s="123"/>
    </row>
    <row r="6" spans="1:6" s="124" customFormat="1" ht="164.25" customHeight="1">
      <c r="A6" s="120"/>
      <c r="B6" s="589" t="s">
        <v>527</v>
      </c>
      <c r="C6" s="589"/>
      <c r="D6" s="589"/>
      <c r="E6" s="589"/>
      <c r="F6" s="589"/>
    </row>
    <row r="7" spans="1:6" s="124" customFormat="1" ht="17.25" customHeight="1">
      <c r="A7" s="120"/>
      <c r="B7" s="590" t="s">
        <v>528</v>
      </c>
      <c r="C7" s="590"/>
      <c r="D7" s="590"/>
      <c r="E7" s="590"/>
      <c r="F7" s="590"/>
    </row>
    <row r="8" spans="1:6" s="124" customFormat="1" ht="15" customHeight="1">
      <c r="A8" s="120"/>
      <c r="B8" s="125"/>
      <c r="C8" s="125"/>
      <c r="D8" s="125"/>
      <c r="E8" s="125"/>
      <c r="F8" s="125"/>
    </row>
    <row r="9" spans="1:6" s="124" customFormat="1" ht="15" customHeight="1">
      <c r="A9" s="120"/>
      <c r="B9" s="126"/>
      <c r="C9" s="127"/>
      <c r="D9" s="127"/>
      <c r="E9" s="128"/>
      <c r="F9" s="128"/>
    </row>
    <row r="10" spans="1:6" s="124" customFormat="1" ht="15" customHeight="1">
      <c r="A10" s="129" t="s">
        <v>529</v>
      </c>
      <c r="B10" s="130" t="s">
        <v>530</v>
      </c>
      <c r="C10" s="131"/>
      <c r="D10" s="131"/>
      <c r="E10" s="132"/>
      <c r="F10" s="132"/>
    </row>
    <row r="11" spans="1:6" s="124" customFormat="1" ht="15" customHeight="1">
      <c r="A11" s="375"/>
      <c r="B11" s="376"/>
      <c r="C11" s="377"/>
      <c r="D11" s="377"/>
      <c r="E11" s="378"/>
      <c r="F11" s="378"/>
    </row>
    <row r="12" spans="1:6" s="124" customFormat="1" ht="32.25" customHeight="1">
      <c r="A12" s="595" t="s">
        <v>281</v>
      </c>
      <c r="B12" s="597" t="s">
        <v>282</v>
      </c>
      <c r="C12" s="597" t="s">
        <v>283</v>
      </c>
      <c r="D12" s="596" t="s">
        <v>284</v>
      </c>
      <c r="E12" s="594" t="s">
        <v>285</v>
      </c>
      <c r="F12" s="594" t="s">
        <v>286</v>
      </c>
    </row>
    <row r="13" spans="1:6" s="124" customFormat="1" ht="69.75" customHeight="1">
      <c r="A13" s="379">
        <v>1</v>
      </c>
      <c r="B13" s="380" t="s">
        <v>531</v>
      </c>
      <c r="C13" s="364" t="s">
        <v>532</v>
      </c>
      <c r="D13" s="364">
        <v>1</v>
      </c>
      <c r="E13" s="381"/>
      <c r="F13" s="381"/>
    </row>
    <row r="14" spans="1:6" s="124" customFormat="1" ht="18.75" customHeight="1">
      <c r="A14" s="379"/>
      <c r="B14" s="382"/>
      <c r="C14" s="355"/>
      <c r="D14" s="355"/>
      <c r="E14" s="381"/>
      <c r="F14" s="381"/>
    </row>
    <row r="15" spans="1:6" ht="41.25" customHeight="1">
      <c r="A15" s="383" t="s">
        <v>21</v>
      </c>
      <c r="B15" s="380" t="s">
        <v>533</v>
      </c>
      <c r="C15" s="384" t="s">
        <v>534</v>
      </c>
      <c r="D15" s="364">
        <v>1</v>
      </c>
      <c r="E15" s="385"/>
      <c r="F15" s="385"/>
    </row>
    <row r="16" spans="1:6" s="124" customFormat="1" ht="15" customHeight="1">
      <c r="A16" s="386"/>
      <c r="B16" s="387"/>
      <c r="C16" s="364"/>
      <c r="D16" s="388"/>
      <c r="E16" s="385"/>
      <c r="F16" s="389"/>
    </row>
    <row r="17" spans="1:6" ht="53.25" customHeight="1">
      <c r="A17" s="383" t="s">
        <v>24</v>
      </c>
      <c r="B17" s="380" t="s">
        <v>535</v>
      </c>
      <c r="C17" s="384" t="s">
        <v>534</v>
      </c>
      <c r="D17" s="364">
        <v>1</v>
      </c>
      <c r="E17" s="385"/>
      <c r="F17" s="385"/>
    </row>
    <row r="18" spans="1:6" s="124" customFormat="1" ht="15" customHeight="1">
      <c r="A18" s="386"/>
      <c r="B18" s="387"/>
      <c r="C18" s="364"/>
      <c r="D18" s="388"/>
      <c r="E18" s="385"/>
      <c r="F18" s="389"/>
    </row>
    <row r="19" spans="1:6" ht="63.75">
      <c r="A19" s="386" t="s">
        <v>26</v>
      </c>
      <c r="B19" s="390" t="s">
        <v>536</v>
      </c>
      <c r="C19" s="364" t="s">
        <v>30</v>
      </c>
      <c r="D19" s="364">
        <v>1</v>
      </c>
      <c r="E19" s="391"/>
      <c r="F19" s="392"/>
    </row>
    <row r="20" spans="1:6" ht="27" customHeight="1">
      <c r="A20" s="386" t="s">
        <v>537</v>
      </c>
      <c r="B20" s="393" t="s">
        <v>538</v>
      </c>
      <c r="C20" s="364" t="s">
        <v>30</v>
      </c>
      <c r="D20" s="364">
        <v>1</v>
      </c>
      <c r="E20" s="394"/>
      <c r="F20" s="394"/>
    </row>
    <row r="21" spans="1:6" ht="27.75" customHeight="1">
      <c r="A21" s="386" t="s">
        <v>537</v>
      </c>
      <c r="B21" s="393" t="s">
        <v>539</v>
      </c>
      <c r="C21" s="364" t="s">
        <v>30</v>
      </c>
      <c r="D21" s="364">
        <v>1</v>
      </c>
      <c r="E21" s="385"/>
      <c r="F21" s="389"/>
    </row>
    <row r="22" spans="1:6" ht="28.5" customHeight="1">
      <c r="A22" s="386" t="s">
        <v>537</v>
      </c>
      <c r="B22" s="393" t="s">
        <v>540</v>
      </c>
      <c r="C22" s="364" t="s">
        <v>30</v>
      </c>
      <c r="D22" s="364">
        <v>10</v>
      </c>
      <c r="E22" s="385"/>
      <c r="F22" s="389"/>
    </row>
    <row r="23" spans="1:6" ht="28.5" customHeight="1">
      <c r="A23" s="386" t="s">
        <v>537</v>
      </c>
      <c r="B23" s="393" t="s">
        <v>541</v>
      </c>
      <c r="C23" s="364" t="s">
        <v>30</v>
      </c>
      <c r="D23" s="364">
        <v>2</v>
      </c>
      <c r="E23" s="385"/>
      <c r="F23" s="389"/>
    </row>
    <row r="24" spans="1:6" ht="28.5" customHeight="1">
      <c r="A24" s="386" t="s">
        <v>537</v>
      </c>
      <c r="B24" s="393" t="s">
        <v>542</v>
      </c>
      <c r="C24" s="364" t="s">
        <v>30</v>
      </c>
      <c r="D24" s="364">
        <v>4</v>
      </c>
      <c r="E24" s="385"/>
      <c r="F24" s="389"/>
    </row>
    <row r="25" spans="1:6" ht="28.5" customHeight="1">
      <c r="A25" s="386" t="s">
        <v>537</v>
      </c>
      <c r="B25" s="393" t="s">
        <v>543</v>
      </c>
      <c r="C25" s="364" t="s">
        <v>30</v>
      </c>
      <c r="D25" s="364">
        <v>10</v>
      </c>
      <c r="E25" s="385"/>
      <c r="F25" s="389"/>
    </row>
    <row r="26" spans="1:6" ht="18" customHeight="1">
      <c r="A26" s="386" t="s">
        <v>537</v>
      </c>
      <c r="B26" s="395" t="s">
        <v>544</v>
      </c>
      <c r="C26" s="364" t="s">
        <v>349</v>
      </c>
      <c r="D26" s="396">
        <v>1</v>
      </c>
      <c r="E26" s="391"/>
      <c r="F26" s="397"/>
    </row>
    <row r="27" spans="1:6" ht="31.5" customHeight="1">
      <c r="A27" s="386" t="s">
        <v>537</v>
      </c>
      <c r="B27" s="398" t="s">
        <v>545</v>
      </c>
      <c r="C27" s="364" t="s">
        <v>532</v>
      </c>
      <c r="D27" s="364">
        <v>1</v>
      </c>
      <c r="E27" s="391"/>
      <c r="F27" s="392"/>
    </row>
    <row r="28" spans="1:6" ht="21.75" customHeight="1">
      <c r="A28" s="386"/>
      <c r="B28" s="399" t="s">
        <v>546</v>
      </c>
      <c r="C28" s="364" t="s">
        <v>344</v>
      </c>
      <c r="D28" s="364">
        <v>1</v>
      </c>
      <c r="E28" s="391"/>
      <c r="F28" s="392"/>
    </row>
    <row r="29" spans="1:6" ht="21.75" customHeight="1">
      <c r="A29" s="386"/>
      <c r="B29" s="399"/>
      <c r="C29" s="364"/>
      <c r="D29" s="364"/>
      <c r="E29" s="391"/>
      <c r="F29" s="392"/>
    </row>
    <row r="30" spans="1:6" ht="21.75" customHeight="1">
      <c r="A30" s="350"/>
      <c r="B30" s="400" t="s">
        <v>530</v>
      </c>
      <c r="C30" s="401"/>
      <c r="D30" s="402"/>
      <c r="E30" s="403" t="s">
        <v>524</v>
      </c>
      <c r="F30" s="404"/>
    </row>
    <row r="31" spans="1:6" ht="15" customHeight="1">
      <c r="B31" s="137"/>
      <c r="F31" s="136"/>
    </row>
    <row r="32" spans="1:6" ht="15" customHeight="1">
      <c r="B32" s="137"/>
      <c r="F32" s="136"/>
    </row>
    <row r="33" spans="1:6" ht="15">
      <c r="A33" s="120"/>
      <c r="B33" s="405"/>
      <c r="C33" s="124"/>
      <c r="D33" s="127"/>
      <c r="E33" s="406"/>
      <c r="F33" s="407"/>
    </row>
    <row r="34" spans="1:6" s="124" customFormat="1" ht="15" customHeight="1">
      <c r="A34" s="129" t="s">
        <v>547</v>
      </c>
      <c r="B34" s="138" t="s">
        <v>548</v>
      </c>
      <c r="C34" s="131"/>
      <c r="D34" s="131"/>
      <c r="E34" s="139"/>
      <c r="F34" s="139"/>
    </row>
    <row r="35" spans="1:6" s="124" customFormat="1" ht="15" customHeight="1">
      <c r="A35" s="120"/>
      <c r="B35" s="126"/>
      <c r="C35" s="127"/>
      <c r="D35" s="127"/>
      <c r="E35" s="128"/>
      <c r="F35" s="128"/>
    </row>
    <row r="36" spans="1:6" ht="15" customHeight="1">
      <c r="A36" s="196" t="s">
        <v>281</v>
      </c>
      <c r="B36" s="197" t="s">
        <v>282</v>
      </c>
      <c r="C36" s="198" t="s">
        <v>283</v>
      </c>
      <c r="D36" s="199" t="s">
        <v>284</v>
      </c>
      <c r="E36" s="200" t="s">
        <v>285</v>
      </c>
      <c r="F36" s="200" t="s">
        <v>286</v>
      </c>
    </row>
    <row r="37" spans="1:6" ht="25.5">
      <c r="A37" s="386" t="s">
        <v>18</v>
      </c>
      <c r="B37" s="395" t="s">
        <v>549</v>
      </c>
      <c r="C37" s="364"/>
      <c r="D37" s="364"/>
      <c r="E37" s="391"/>
      <c r="F37" s="391"/>
    </row>
    <row r="38" spans="1:6">
      <c r="A38" s="408" t="s">
        <v>537</v>
      </c>
      <c r="B38" s="409" t="s">
        <v>550</v>
      </c>
      <c r="C38" s="384" t="s">
        <v>349</v>
      </c>
      <c r="D38" s="384">
        <v>300</v>
      </c>
      <c r="E38" s="410"/>
      <c r="F38" s="411"/>
    </row>
    <row r="39" spans="1:6">
      <c r="A39" s="386"/>
      <c r="B39" s="395"/>
      <c r="C39" s="364"/>
      <c r="D39" s="364"/>
      <c r="E39" s="391"/>
      <c r="F39" s="391"/>
    </row>
    <row r="40" spans="1:6">
      <c r="A40" s="412" t="s">
        <v>21</v>
      </c>
      <c r="B40" s="395" t="s">
        <v>551</v>
      </c>
      <c r="C40" s="384"/>
      <c r="D40" s="364"/>
      <c r="E40" s="385"/>
      <c r="F40" s="385"/>
    </row>
    <row r="41" spans="1:6" ht="14.25">
      <c r="A41" s="383" t="s">
        <v>537</v>
      </c>
      <c r="B41" s="395" t="s">
        <v>552</v>
      </c>
      <c r="C41" s="384" t="s">
        <v>349</v>
      </c>
      <c r="D41" s="384">
        <v>300</v>
      </c>
      <c r="E41" s="410"/>
      <c r="F41" s="411"/>
    </row>
    <row r="42" spans="1:6">
      <c r="A42" s="386"/>
      <c r="B42" s="413"/>
      <c r="C42" s="384"/>
      <c r="D42" s="364"/>
      <c r="E42" s="385"/>
      <c r="F42" s="385"/>
    </row>
    <row r="43" spans="1:6" ht="14.25" customHeight="1">
      <c r="A43" s="383" t="s">
        <v>24</v>
      </c>
      <c r="B43" s="395" t="s">
        <v>553</v>
      </c>
      <c r="C43" s="384"/>
      <c r="D43" s="384"/>
      <c r="E43" s="410"/>
      <c r="F43" s="411"/>
    </row>
    <row r="44" spans="1:6" ht="14.25">
      <c r="A44" s="383" t="s">
        <v>537</v>
      </c>
      <c r="B44" s="395" t="s">
        <v>554</v>
      </c>
      <c r="C44" s="384" t="s">
        <v>349</v>
      </c>
      <c r="D44" s="384">
        <v>300</v>
      </c>
      <c r="E44" s="410"/>
      <c r="F44" s="411"/>
    </row>
    <row r="45" spans="1:6" ht="14.25">
      <c r="A45" s="383" t="s">
        <v>537</v>
      </c>
      <c r="B45" s="395" t="s">
        <v>555</v>
      </c>
      <c r="C45" s="384" t="s">
        <v>349</v>
      </c>
      <c r="D45" s="384">
        <v>100</v>
      </c>
      <c r="E45" s="410"/>
      <c r="F45" s="411"/>
    </row>
    <row r="46" spans="1:6">
      <c r="A46" s="383"/>
      <c r="B46" s="395"/>
      <c r="C46" s="384"/>
      <c r="D46" s="384"/>
      <c r="E46" s="391"/>
      <c r="F46" s="391"/>
    </row>
    <row r="47" spans="1:6" s="124" customFormat="1" ht="53.25" customHeight="1">
      <c r="A47" s="414" t="s">
        <v>26</v>
      </c>
      <c r="B47" s="398" t="s">
        <v>556</v>
      </c>
      <c r="C47" s="415"/>
      <c r="D47" s="415"/>
      <c r="E47" s="416"/>
      <c r="F47" s="416"/>
    </row>
    <row r="48" spans="1:6" s="124" customFormat="1" ht="15" customHeight="1">
      <c r="A48" s="361" t="s">
        <v>537</v>
      </c>
      <c r="B48" s="398" t="s">
        <v>557</v>
      </c>
      <c r="C48" s="415" t="s">
        <v>30</v>
      </c>
      <c r="D48" s="415">
        <v>20</v>
      </c>
      <c r="E48" s="416"/>
      <c r="F48" s="416"/>
    </row>
    <row r="49" spans="1:6" s="124" customFormat="1" ht="15" customHeight="1">
      <c r="A49" s="361" t="s">
        <v>537</v>
      </c>
      <c r="B49" s="398" t="s">
        <v>558</v>
      </c>
      <c r="C49" s="415" t="s">
        <v>30</v>
      </c>
      <c r="D49" s="415">
        <v>2</v>
      </c>
      <c r="E49" s="416"/>
      <c r="F49" s="416"/>
    </row>
    <row r="50" spans="1:6" s="124" customFormat="1" ht="29.25" customHeight="1">
      <c r="A50" s="361" t="s">
        <v>537</v>
      </c>
      <c r="B50" s="398" t="s">
        <v>559</v>
      </c>
      <c r="C50" s="415" t="s">
        <v>30</v>
      </c>
      <c r="D50" s="415">
        <v>5</v>
      </c>
      <c r="E50" s="416"/>
      <c r="F50" s="416"/>
    </row>
    <row r="51" spans="1:6" s="124" customFormat="1" ht="15.75" customHeight="1">
      <c r="A51" s="361" t="s">
        <v>537</v>
      </c>
      <c r="B51" s="398" t="s">
        <v>560</v>
      </c>
      <c r="C51" s="415" t="s">
        <v>30</v>
      </c>
      <c r="D51" s="415"/>
      <c r="E51" s="416"/>
      <c r="F51" s="416"/>
    </row>
    <row r="52" spans="1:6" s="124" customFormat="1">
      <c r="A52" s="361"/>
      <c r="B52" s="417"/>
      <c r="C52" s="415"/>
      <c r="D52" s="415"/>
      <c r="E52" s="416"/>
      <c r="F52" s="416"/>
    </row>
    <row r="53" spans="1:6" ht="15" customHeight="1">
      <c r="A53" s="383" t="s">
        <v>35</v>
      </c>
      <c r="B53" s="380" t="s">
        <v>561</v>
      </c>
      <c r="C53" s="384" t="s">
        <v>30</v>
      </c>
      <c r="D53" s="364">
        <v>10</v>
      </c>
      <c r="E53" s="385"/>
      <c r="F53" s="385"/>
    </row>
    <row r="54" spans="1:6">
      <c r="A54" s="383"/>
      <c r="B54" s="393"/>
      <c r="C54" s="384"/>
      <c r="D54" s="384"/>
      <c r="E54" s="385"/>
      <c r="F54" s="385"/>
    </row>
    <row r="55" spans="1:6" s="143" customFormat="1" ht="67.5" customHeight="1">
      <c r="A55" s="418" t="s">
        <v>38</v>
      </c>
      <c r="B55" s="419" t="s">
        <v>562</v>
      </c>
      <c r="C55" s="420" t="s">
        <v>30</v>
      </c>
      <c r="D55" s="420">
        <v>5</v>
      </c>
      <c r="E55" s="391"/>
      <c r="F55" s="411"/>
    </row>
    <row r="56" spans="1:6" s="144" customFormat="1" ht="17.25" customHeight="1">
      <c r="A56" s="421" t="s">
        <v>537</v>
      </c>
      <c r="B56" s="422" t="s">
        <v>563</v>
      </c>
      <c r="C56" s="423" t="s">
        <v>349</v>
      </c>
      <c r="D56" s="423">
        <v>50</v>
      </c>
      <c r="E56" s="424"/>
      <c r="F56" s="411"/>
    </row>
    <row r="57" spans="1:6" s="144" customFormat="1" ht="15.75" customHeight="1">
      <c r="A57" s="421" t="s">
        <v>537</v>
      </c>
      <c r="B57" s="422" t="s">
        <v>564</v>
      </c>
      <c r="C57" s="423" t="s">
        <v>349</v>
      </c>
      <c r="D57" s="423">
        <v>50</v>
      </c>
      <c r="E57" s="424"/>
      <c r="F57" s="411"/>
    </row>
    <row r="58" spans="1:6" s="144" customFormat="1" ht="15.75" customHeight="1">
      <c r="A58" s="421"/>
      <c r="B58" s="422"/>
      <c r="C58" s="423"/>
      <c r="D58" s="423"/>
      <c r="E58" s="424"/>
      <c r="F58" s="411"/>
    </row>
    <row r="59" spans="1:6" ht="15.75" customHeight="1">
      <c r="A59" s="383" t="s">
        <v>40</v>
      </c>
      <c r="B59" s="380" t="s">
        <v>565</v>
      </c>
      <c r="C59" s="384" t="s">
        <v>344</v>
      </c>
      <c r="D59" s="384">
        <v>5</v>
      </c>
      <c r="E59" s="385"/>
      <c r="F59" s="385"/>
    </row>
    <row r="60" spans="1:6" ht="13.5" customHeight="1">
      <c r="A60" s="383"/>
      <c r="B60" s="380"/>
      <c r="C60" s="384"/>
      <c r="D60" s="384"/>
      <c r="E60" s="385"/>
      <c r="F60" s="385"/>
    </row>
    <row r="61" spans="1:6" ht="15.75" customHeight="1">
      <c r="A61" s="383" t="s">
        <v>42</v>
      </c>
      <c r="B61" s="380" t="s">
        <v>566</v>
      </c>
      <c r="C61" s="384" t="s">
        <v>344</v>
      </c>
      <c r="D61" s="384">
        <v>7</v>
      </c>
      <c r="E61" s="385"/>
      <c r="F61" s="385"/>
    </row>
    <row r="62" spans="1:6" ht="13.5" customHeight="1">
      <c r="A62" s="383"/>
      <c r="B62" s="380"/>
      <c r="C62" s="384"/>
      <c r="D62" s="384"/>
      <c r="E62" s="385"/>
      <c r="F62" s="385"/>
    </row>
    <row r="63" spans="1:6" ht="31.5" customHeight="1">
      <c r="A63" s="383" t="s">
        <v>44</v>
      </c>
      <c r="B63" s="419" t="s">
        <v>567</v>
      </c>
      <c r="C63" s="384" t="s">
        <v>532</v>
      </c>
      <c r="D63" s="384">
        <v>1</v>
      </c>
      <c r="E63" s="391"/>
      <c r="F63" s="391"/>
    </row>
    <row r="64" spans="1:6" ht="16.5" customHeight="1">
      <c r="A64" s="383"/>
      <c r="B64" s="419"/>
      <c r="C64" s="384"/>
      <c r="D64" s="384"/>
      <c r="E64" s="391"/>
      <c r="F64" s="391"/>
    </row>
    <row r="65" spans="1:77" s="145" customFormat="1">
      <c r="A65" s="425" t="s">
        <v>568</v>
      </c>
      <c r="B65" s="426" t="s">
        <v>569</v>
      </c>
      <c r="C65" s="427"/>
      <c r="D65" s="428"/>
      <c r="E65" s="429"/>
      <c r="F65" s="429"/>
    </row>
    <row r="66" spans="1:77" s="147" customFormat="1" ht="25.5">
      <c r="A66" s="430" t="s">
        <v>46</v>
      </c>
      <c r="B66" s="426" t="s">
        <v>570</v>
      </c>
      <c r="C66" s="431" t="s">
        <v>30</v>
      </c>
      <c r="D66" s="431">
        <v>10</v>
      </c>
      <c r="E66" s="432"/>
      <c r="F66" s="432"/>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46"/>
      <c r="BY66" s="146"/>
    </row>
    <row r="67" spans="1:77" s="147" customFormat="1">
      <c r="A67" s="430"/>
      <c r="B67" s="426"/>
      <c r="C67" s="433"/>
      <c r="D67" s="428"/>
      <c r="E67" s="434"/>
      <c r="F67" s="43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c r="BT67" s="146"/>
      <c r="BU67" s="146"/>
      <c r="BV67" s="146"/>
      <c r="BW67" s="146"/>
      <c r="BX67" s="146"/>
      <c r="BY67" s="146"/>
    </row>
    <row r="68" spans="1:77" s="147" customFormat="1" ht="25.5">
      <c r="A68" s="430" t="s">
        <v>48</v>
      </c>
      <c r="B68" s="426" t="s">
        <v>571</v>
      </c>
      <c r="C68" s="431" t="s">
        <v>30</v>
      </c>
      <c r="D68" s="431">
        <v>10</v>
      </c>
      <c r="E68" s="432"/>
      <c r="F68" s="432"/>
    </row>
    <row r="69" spans="1:77" s="147" customFormat="1">
      <c r="A69" s="430"/>
      <c r="B69" s="426"/>
      <c r="C69" s="427"/>
      <c r="D69" s="428"/>
      <c r="E69" s="434"/>
      <c r="F69" s="435"/>
    </row>
    <row r="70" spans="1:77" s="147" customFormat="1" ht="25.5">
      <c r="A70" s="430" t="s">
        <v>50</v>
      </c>
      <c r="B70" s="426" t="s">
        <v>572</v>
      </c>
      <c r="C70" s="431" t="s">
        <v>30</v>
      </c>
      <c r="D70" s="431">
        <v>2</v>
      </c>
      <c r="E70" s="432"/>
      <c r="F70" s="432"/>
    </row>
    <row r="71" spans="1:77" s="147" customFormat="1">
      <c r="A71" s="440"/>
      <c r="B71" s="441"/>
      <c r="C71" s="442"/>
      <c r="D71" s="443"/>
      <c r="E71" s="434"/>
      <c r="F71" s="435"/>
    </row>
    <row r="72" spans="1:77" ht="15" customHeight="1">
      <c r="A72" s="436"/>
      <c r="B72" s="400" t="s">
        <v>548</v>
      </c>
      <c r="C72" s="437"/>
      <c r="D72" s="402"/>
      <c r="E72" s="438" t="s">
        <v>524</v>
      </c>
      <c r="F72" s="404"/>
    </row>
    <row r="73" spans="1:77" ht="15" customHeight="1">
      <c r="A73" s="164"/>
      <c r="B73" s="405"/>
      <c r="C73" s="156"/>
      <c r="D73" s="127"/>
      <c r="E73" s="439"/>
      <c r="F73" s="407"/>
    </row>
    <row r="74" spans="1:77" ht="15" customHeight="1">
      <c r="A74" s="164"/>
      <c r="B74" s="405"/>
      <c r="C74" s="156"/>
      <c r="D74" s="127"/>
      <c r="E74" s="439"/>
      <c r="F74" s="407"/>
    </row>
    <row r="75" spans="1:77" ht="15" customHeight="1">
      <c r="A75" s="164"/>
      <c r="B75" s="405"/>
      <c r="C75" s="156"/>
      <c r="D75" s="127"/>
      <c r="E75" s="439"/>
      <c r="F75" s="407"/>
    </row>
    <row r="76" spans="1:77" s="124" customFormat="1" ht="15">
      <c r="A76" s="129" t="s">
        <v>573</v>
      </c>
      <c r="B76" s="148" t="s">
        <v>574</v>
      </c>
      <c r="C76" s="131"/>
      <c r="D76" s="131"/>
      <c r="E76" s="139"/>
      <c r="F76" s="139"/>
    </row>
    <row r="77" spans="1:77" s="124" customFormat="1" ht="15">
      <c r="A77" s="120"/>
      <c r="B77" s="444"/>
      <c r="C77" s="127"/>
      <c r="D77" s="127"/>
      <c r="E77" s="128"/>
      <c r="F77" s="128"/>
    </row>
    <row r="78" spans="1:77" ht="15">
      <c r="A78" s="196" t="s">
        <v>281</v>
      </c>
      <c r="B78" s="197" t="s">
        <v>282</v>
      </c>
      <c r="C78" s="198" t="s">
        <v>283</v>
      </c>
      <c r="D78" s="199" t="s">
        <v>284</v>
      </c>
      <c r="E78" s="200" t="s">
        <v>285</v>
      </c>
      <c r="F78" s="200" t="s">
        <v>286</v>
      </c>
    </row>
    <row r="79" spans="1:77" ht="30.75" customHeight="1">
      <c r="A79" s="412" t="s">
        <v>18</v>
      </c>
      <c r="B79" s="445" t="s">
        <v>575</v>
      </c>
      <c r="C79" s="384"/>
      <c r="D79" s="364"/>
      <c r="E79" s="385"/>
      <c r="F79" s="385"/>
    </row>
    <row r="80" spans="1:77" ht="15" customHeight="1">
      <c r="A80" s="386" t="s">
        <v>537</v>
      </c>
      <c r="B80" s="395" t="s">
        <v>576</v>
      </c>
      <c r="C80" s="384" t="s">
        <v>349</v>
      </c>
      <c r="D80" s="364">
        <v>300</v>
      </c>
      <c r="E80" s="385"/>
      <c r="F80" s="385"/>
    </row>
    <row r="81" spans="1:6" ht="15" customHeight="1">
      <c r="A81" s="386" t="s">
        <v>537</v>
      </c>
      <c r="B81" s="395" t="s">
        <v>577</v>
      </c>
      <c r="C81" s="384" t="s">
        <v>349</v>
      </c>
      <c r="D81" s="364">
        <v>30</v>
      </c>
      <c r="E81" s="385"/>
      <c r="F81" s="385"/>
    </row>
    <row r="82" spans="1:6" ht="15" customHeight="1">
      <c r="A82" s="408"/>
      <c r="B82" s="395"/>
      <c r="C82" s="384"/>
      <c r="D82" s="384"/>
      <c r="E82" s="410"/>
      <c r="F82" s="446"/>
    </row>
    <row r="83" spans="1:6" ht="15" customHeight="1">
      <c r="A83" s="412" t="s">
        <v>21</v>
      </c>
      <c r="B83" s="395" t="s">
        <v>578</v>
      </c>
      <c r="C83" s="384"/>
      <c r="D83" s="364"/>
      <c r="E83" s="385"/>
      <c r="F83" s="385"/>
    </row>
    <row r="84" spans="1:6" ht="15" customHeight="1">
      <c r="A84" s="386" t="s">
        <v>537</v>
      </c>
      <c r="B84" s="395" t="s">
        <v>579</v>
      </c>
      <c r="C84" s="384" t="s">
        <v>349</v>
      </c>
      <c r="D84" s="364">
        <v>300</v>
      </c>
      <c r="E84" s="385"/>
      <c r="F84" s="385"/>
    </row>
    <row r="85" spans="1:6" ht="15" customHeight="1">
      <c r="A85" s="386"/>
      <c r="B85" s="395"/>
      <c r="C85" s="384"/>
      <c r="D85" s="364"/>
      <c r="E85" s="385"/>
      <c r="F85" s="385"/>
    </row>
    <row r="86" spans="1:6" ht="30.75" customHeight="1">
      <c r="A86" s="408" t="s">
        <v>24</v>
      </c>
      <c r="B86" s="447" t="s">
        <v>580</v>
      </c>
      <c r="C86" s="384"/>
      <c r="D86" s="384"/>
      <c r="E86" s="410"/>
      <c r="F86" s="411"/>
    </row>
    <row r="87" spans="1:6" ht="15" customHeight="1">
      <c r="A87" s="383" t="s">
        <v>537</v>
      </c>
      <c r="B87" s="395" t="s">
        <v>581</v>
      </c>
      <c r="C87" s="384" t="s">
        <v>349</v>
      </c>
      <c r="D87" s="384">
        <v>100</v>
      </c>
      <c r="E87" s="410"/>
      <c r="F87" s="391"/>
    </row>
    <row r="88" spans="1:6" ht="15" customHeight="1">
      <c r="A88" s="383" t="s">
        <v>537</v>
      </c>
      <c r="B88" s="395" t="s">
        <v>555</v>
      </c>
      <c r="C88" s="384" t="s">
        <v>349</v>
      </c>
      <c r="D88" s="384">
        <v>300</v>
      </c>
      <c r="E88" s="410"/>
      <c r="F88" s="391"/>
    </row>
    <row r="89" spans="1:6" ht="15" customHeight="1">
      <c r="A89" s="383"/>
      <c r="B89" s="395"/>
      <c r="C89" s="384"/>
      <c r="D89" s="384"/>
      <c r="E89" s="410"/>
      <c r="F89" s="411"/>
    </row>
    <row r="90" spans="1:6" ht="51">
      <c r="A90" s="383" t="s">
        <v>26</v>
      </c>
      <c r="B90" s="393" t="s">
        <v>582</v>
      </c>
      <c r="C90" s="384"/>
      <c r="D90" s="384"/>
      <c r="E90" s="410"/>
      <c r="F90" s="411"/>
    </row>
    <row r="91" spans="1:6" ht="27.75" customHeight="1">
      <c r="A91" s="383" t="s">
        <v>537</v>
      </c>
      <c r="B91" s="393" t="s">
        <v>583</v>
      </c>
      <c r="C91" s="384" t="s">
        <v>30</v>
      </c>
      <c r="D91" s="384">
        <v>14</v>
      </c>
      <c r="E91" s="410"/>
      <c r="F91" s="391"/>
    </row>
    <row r="92" spans="1:6" ht="28.5" customHeight="1">
      <c r="A92" s="383" t="s">
        <v>537</v>
      </c>
      <c r="B92" s="393" t="s">
        <v>584</v>
      </c>
      <c r="C92" s="384" t="s">
        <v>30</v>
      </c>
      <c r="D92" s="384">
        <v>10</v>
      </c>
      <c r="E92" s="410"/>
      <c r="F92" s="391"/>
    </row>
    <row r="93" spans="1:6" ht="27.75" customHeight="1">
      <c r="A93" s="383" t="s">
        <v>537</v>
      </c>
      <c r="B93" s="393" t="s">
        <v>585</v>
      </c>
      <c r="C93" s="384" t="s">
        <v>30</v>
      </c>
      <c r="D93" s="384"/>
      <c r="E93" s="410"/>
      <c r="F93" s="391"/>
    </row>
    <row r="94" spans="1:6" ht="38.25">
      <c r="A94" s="383" t="s">
        <v>537</v>
      </c>
      <c r="B94" s="393" t="s">
        <v>586</v>
      </c>
      <c r="C94" s="384" t="s">
        <v>30</v>
      </c>
      <c r="D94" s="384">
        <v>5</v>
      </c>
      <c r="E94" s="410"/>
      <c r="F94" s="391"/>
    </row>
    <row r="95" spans="1:6" ht="31.5" customHeight="1">
      <c r="A95" s="383" t="s">
        <v>537</v>
      </c>
      <c r="B95" s="395" t="s">
        <v>587</v>
      </c>
      <c r="C95" s="384" t="s">
        <v>30</v>
      </c>
      <c r="D95" s="384">
        <v>5</v>
      </c>
      <c r="E95" s="448"/>
      <c r="F95" s="391"/>
    </row>
    <row r="96" spans="1:6" s="124" customFormat="1" ht="14.25" customHeight="1">
      <c r="A96" s="383"/>
      <c r="B96" s="395"/>
      <c r="C96" s="384"/>
      <c r="D96" s="384"/>
      <c r="E96" s="410"/>
      <c r="F96" s="411"/>
    </row>
    <row r="97" spans="1:6" s="124" customFormat="1" ht="42" customHeight="1">
      <c r="A97" s="449" t="s">
        <v>40</v>
      </c>
      <c r="B97" s="445" t="s">
        <v>588</v>
      </c>
      <c r="C97" s="384" t="s">
        <v>344</v>
      </c>
      <c r="D97" s="384">
        <v>10</v>
      </c>
      <c r="E97" s="410"/>
      <c r="F97" s="391"/>
    </row>
    <row r="98" spans="1:6" s="124" customFormat="1" ht="15" customHeight="1">
      <c r="A98" s="383"/>
      <c r="B98" s="395"/>
      <c r="C98" s="384"/>
      <c r="D98" s="384"/>
      <c r="E98" s="410"/>
      <c r="F98" s="391"/>
    </row>
    <row r="99" spans="1:6" s="124" customFormat="1" ht="25.5">
      <c r="A99" s="449" t="s">
        <v>42</v>
      </c>
      <c r="B99" s="445" t="s">
        <v>589</v>
      </c>
      <c r="C99" s="384" t="s">
        <v>344</v>
      </c>
      <c r="D99" s="384">
        <v>9</v>
      </c>
      <c r="E99" s="410"/>
      <c r="F99" s="391"/>
    </row>
    <row r="100" spans="1:6" s="124" customFormat="1" ht="18" customHeight="1">
      <c r="A100" s="383"/>
      <c r="B100" s="395"/>
      <c r="C100" s="384"/>
      <c r="D100" s="384"/>
      <c r="E100" s="410"/>
      <c r="F100" s="391"/>
    </row>
    <row r="101" spans="1:6" s="124" customFormat="1" ht="30" customHeight="1">
      <c r="A101" s="408" t="s">
        <v>44</v>
      </c>
      <c r="B101" s="393" t="s">
        <v>590</v>
      </c>
      <c r="C101" s="384" t="s">
        <v>30</v>
      </c>
      <c r="D101" s="384">
        <v>6</v>
      </c>
      <c r="E101" s="410"/>
      <c r="F101" s="411"/>
    </row>
    <row r="102" spans="1:6" s="124" customFormat="1">
      <c r="A102" s="408"/>
      <c r="B102" s="393"/>
      <c r="C102" s="384"/>
      <c r="D102" s="384"/>
      <c r="E102" s="410"/>
      <c r="F102" s="450"/>
    </row>
    <row r="103" spans="1:6" s="124" customFormat="1" ht="28.5" customHeight="1">
      <c r="A103" s="449" t="s">
        <v>46</v>
      </c>
      <c r="B103" s="445" t="s">
        <v>591</v>
      </c>
      <c r="C103" s="384" t="s">
        <v>344</v>
      </c>
      <c r="D103" s="384">
        <v>5</v>
      </c>
      <c r="E103" s="410"/>
      <c r="F103" s="391"/>
    </row>
    <row r="104" spans="1:6" s="124" customFormat="1" ht="17.25" customHeight="1">
      <c r="A104" s="449"/>
      <c r="B104" s="445"/>
      <c r="C104" s="384"/>
      <c r="D104" s="384"/>
      <c r="E104" s="410"/>
      <c r="F104" s="391"/>
    </row>
    <row r="105" spans="1:6" s="124" customFormat="1" ht="39.75" customHeight="1">
      <c r="A105" s="449" t="s">
        <v>48</v>
      </c>
      <c r="B105" s="445" t="s">
        <v>592</v>
      </c>
      <c r="C105" s="384" t="s">
        <v>344</v>
      </c>
      <c r="D105" s="384">
        <v>5</v>
      </c>
      <c r="E105" s="410"/>
      <c r="F105" s="391"/>
    </row>
    <row r="106" spans="1:6" s="124" customFormat="1" ht="17.25" customHeight="1">
      <c r="A106" s="449"/>
      <c r="B106" s="445"/>
      <c r="C106" s="384"/>
      <c r="D106" s="384"/>
      <c r="E106" s="410"/>
      <c r="F106" s="391"/>
    </row>
    <row r="107" spans="1:6" s="124" customFormat="1" ht="29.25" customHeight="1">
      <c r="A107" s="408" t="s">
        <v>50</v>
      </c>
      <c r="B107" s="393" t="s">
        <v>593</v>
      </c>
      <c r="C107" s="384" t="s">
        <v>30</v>
      </c>
      <c r="D107" s="384">
        <v>8</v>
      </c>
      <c r="E107" s="410"/>
      <c r="F107" s="411"/>
    </row>
    <row r="108" spans="1:6" s="124" customFormat="1">
      <c r="A108" s="408"/>
      <c r="B108" s="393"/>
      <c r="C108" s="384"/>
      <c r="D108" s="384"/>
      <c r="E108" s="410"/>
      <c r="F108" s="450"/>
    </row>
    <row r="109" spans="1:6" s="124" customFormat="1" ht="28.5" customHeight="1">
      <c r="A109" s="383" t="s">
        <v>52</v>
      </c>
      <c r="B109" s="380" t="s">
        <v>567</v>
      </c>
      <c r="C109" s="384" t="s">
        <v>532</v>
      </c>
      <c r="D109" s="384">
        <v>1</v>
      </c>
      <c r="E109" s="410"/>
      <c r="F109" s="411"/>
    </row>
    <row r="110" spans="1:6" s="124" customFormat="1">
      <c r="A110" s="383"/>
      <c r="B110" s="395"/>
      <c r="C110" s="384"/>
      <c r="D110" s="384"/>
      <c r="E110" s="410"/>
      <c r="F110" s="411"/>
    </row>
    <row r="111" spans="1:6" s="124" customFormat="1" ht="39" customHeight="1">
      <c r="A111" s="451" t="s">
        <v>54</v>
      </c>
      <c r="B111" s="393" t="s">
        <v>594</v>
      </c>
      <c r="C111" s="384" t="s">
        <v>532</v>
      </c>
      <c r="D111" s="384">
        <v>1</v>
      </c>
      <c r="E111" s="452"/>
      <c r="F111" s="452"/>
    </row>
    <row r="112" spans="1:6" ht="15" customHeight="1">
      <c r="A112" s="408"/>
      <c r="B112" s="395"/>
      <c r="C112" s="384"/>
      <c r="D112" s="384"/>
      <c r="E112" s="410"/>
      <c r="F112" s="411"/>
    </row>
    <row r="113" spans="1:7" s="124" customFormat="1" ht="16.5" customHeight="1">
      <c r="A113" s="370"/>
      <c r="B113" s="371" t="s">
        <v>595</v>
      </c>
      <c r="C113" s="372"/>
      <c r="D113" s="372"/>
      <c r="E113" s="373" t="s">
        <v>524</v>
      </c>
      <c r="F113" s="374"/>
    </row>
    <row r="114" spans="1:7" s="124" customFormat="1" ht="16.5" customHeight="1">
      <c r="A114" s="453"/>
      <c r="B114" s="454"/>
      <c r="C114" s="455"/>
      <c r="D114" s="455"/>
      <c r="E114" s="456"/>
      <c r="F114" s="457"/>
    </row>
    <row r="115" spans="1:7" s="124" customFormat="1" ht="16.5" customHeight="1">
      <c r="A115" s="453"/>
      <c r="B115" s="454"/>
      <c r="C115" s="455"/>
      <c r="D115" s="455"/>
      <c r="E115" s="456"/>
      <c r="F115" s="457"/>
    </row>
    <row r="116" spans="1:7" s="124" customFormat="1" ht="16.5" customHeight="1">
      <c r="A116" s="453"/>
      <c r="B116" s="454"/>
      <c r="C116" s="455"/>
      <c r="D116" s="455"/>
      <c r="E116" s="456"/>
      <c r="F116" s="457"/>
    </row>
    <row r="117" spans="1:7" s="124" customFormat="1" ht="15">
      <c r="A117" s="149" t="s">
        <v>596</v>
      </c>
      <c r="B117" s="150" t="s">
        <v>597</v>
      </c>
      <c r="C117" s="151"/>
      <c r="D117" s="151"/>
      <c r="E117" s="152"/>
      <c r="F117" s="153"/>
      <c r="G117" s="112"/>
    </row>
    <row r="118" spans="1:7" s="124" customFormat="1" ht="15">
      <c r="A118" s="458"/>
      <c r="B118" s="459"/>
      <c r="C118" s="141"/>
      <c r="D118" s="141"/>
      <c r="E118" s="460"/>
      <c r="F118" s="187"/>
      <c r="G118" s="112"/>
    </row>
    <row r="119" spans="1:7" s="124" customFormat="1" ht="15">
      <c r="A119" s="196" t="s">
        <v>281</v>
      </c>
      <c r="B119" s="197" t="s">
        <v>282</v>
      </c>
      <c r="C119" s="198" t="s">
        <v>283</v>
      </c>
      <c r="D119" s="199" t="s">
        <v>284</v>
      </c>
      <c r="E119" s="200" t="s">
        <v>285</v>
      </c>
      <c r="F119" s="200" t="s">
        <v>286</v>
      </c>
    </row>
    <row r="120" spans="1:7" s="124" customFormat="1" ht="15" customHeight="1">
      <c r="A120" s="408" t="s">
        <v>18</v>
      </c>
      <c r="B120" s="395" t="s">
        <v>575</v>
      </c>
      <c r="C120" s="384"/>
      <c r="D120" s="384"/>
      <c r="E120" s="410"/>
      <c r="F120" s="411"/>
      <c r="G120" s="112"/>
    </row>
    <row r="121" spans="1:7" s="124" customFormat="1" ht="15" customHeight="1">
      <c r="A121" s="361" t="s">
        <v>537</v>
      </c>
      <c r="B121" s="417" t="s">
        <v>598</v>
      </c>
      <c r="C121" s="415" t="s">
        <v>349</v>
      </c>
      <c r="D121" s="355">
        <v>150</v>
      </c>
      <c r="E121" s="416"/>
      <c r="F121" s="416"/>
      <c r="G121" s="112"/>
    </row>
    <row r="122" spans="1:7" s="124" customFormat="1" ht="15" customHeight="1">
      <c r="A122" s="408"/>
      <c r="B122" s="393"/>
      <c r="C122" s="384"/>
      <c r="D122" s="384"/>
      <c r="E122" s="410"/>
      <c r="F122" s="411"/>
      <c r="G122" s="112"/>
    </row>
    <row r="123" spans="1:7" s="124" customFormat="1" ht="15" customHeight="1">
      <c r="A123" s="408" t="s">
        <v>21</v>
      </c>
      <c r="B123" s="393" t="s">
        <v>599</v>
      </c>
      <c r="C123" s="384"/>
      <c r="D123" s="384"/>
      <c r="E123" s="410"/>
      <c r="F123" s="411"/>
      <c r="G123" s="112"/>
    </row>
    <row r="124" spans="1:7" s="124" customFormat="1" ht="28.5" customHeight="1">
      <c r="A124" s="361" t="s">
        <v>537</v>
      </c>
      <c r="B124" s="417" t="s">
        <v>600</v>
      </c>
      <c r="C124" s="415" t="s">
        <v>349</v>
      </c>
      <c r="D124" s="415">
        <v>200</v>
      </c>
      <c r="E124" s="416"/>
      <c r="F124" s="416"/>
      <c r="G124" s="112"/>
    </row>
    <row r="125" spans="1:7" s="124" customFormat="1" ht="26.45" customHeight="1">
      <c r="A125" s="361" t="s">
        <v>24</v>
      </c>
      <c r="B125" s="393" t="s">
        <v>601</v>
      </c>
      <c r="C125" s="415"/>
      <c r="D125" s="415"/>
      <c r="E125" s="416"/>
      <c r="F125" s="416"/>
      <c r="G125" s="112"/>
    </row>
    <row r="126" spans="1:7" s="124" customFormat="1" ht="14.25" customHeight="1">
      <c r="A126" s="361" t="s">
        <v>537</v>
      </c>
      <c r="B126" s="461" t="s">
        <v>602</v>
      </c>
      <c r="C126" s="415" t="s">
        <v>30</v>
      </c>
      <c r="D126" s="415">
        <v>10</v>
      </c>
      <c r="E126" s="416"/>
      <c r="F126" s="416"/>
      <c r="G126" s="112"/>
    </row>
    <row r="127" spans="1:7" s="124" customFormat="1" ht="12.75" customHeight="1">
      <c r="A127" s="361"/>
      <c r="B127" s="461"/>
      <c r="C127" s="415"/>
      <c r="D127" s="415"/>
      <c r="E127" s="416"/>
      <c r="F127" s="416"/>
      <c r="G127" s="112"/>
    </row>
    <row r="128" spans="1:7" ht="66.75" customHeight="1">
      <c r="A128" s="386" t="s">
        <v>26</v>
      </c>
      <c r="B128" s="462" t="s">
        <v>603</v>
      </c>
      <c r="C128" s="364" t="s">
        <v>30</v>
      </c>
      <c r="D128" s="364">
        <v>1</v>
      </c>
      <c r="E128" s="391"/>
      <c r="F128" s="392"/>
    </row>
    <row r="129" spans="1:7" ht="14.25" customHeight="1">
      <c r="A129" s="386"/>
      <c r="B129" s="395" t="s">
        <v>604</v>
      </c>
      <c r="C129" s="364" t="s">
        <v>344</v>
      </c>
      <c r="D129" s="364">
        <v>1</v>
      </c>
      <c r="E129" s="391"/>
      <c r="F129" s="392"/>
    </row>
    <row r="130" spans="1:7" s="124" customFormat="1" ht="18.75" customHeight="1">
      <c r="A130" s="383"/>
      <c r="B130" s="380"/>
      <c r="C130" s="384"/>
      <c r="D130" s="384"/>
      <c r="E130" s="385"/>
      <c r="F130" s="385"/>
    </row>
    <row r="131" spans="1:7" s="124" customFormat="1">
      <c r="A131" s="383" t="s">
        <v>35</v>
      </c>
      <c r="B131" s="380" t="s">
        <v>605</v>
      </c>
      <c r="C131" s="384" t="s">
        <v>532</v>
      </c>
      <c r="D131" s="384">
        <v>1</v>
      </c>
      <c r="E131" s="385"/>
      <c r="F131" s="385"/>
    </row>
    <row r="132" spans="1:7" ht="29.25" customHeight="1">
      <c r="A132" s="383"/>
      <c r="B132" s="380"/>
      <c r="C132" s="384"/>
      <c r="D132" s="384"/>
      <c r="E132" s="385"/>
      <c r="F132" s="385"/>
    </row>
    <row r="133" spans="1:7" ht="32.25" customHeight="1">
      <c r="A133" s="408" t="s">
        <v>38</v>
      </c>
      <c r="B133" s="393" t="s">
        <v>606</v>
      </c>
      <c r="C133" s="384" t="s">
        <v>532</v>
      </c>
      <c r="D133" s="384">
        <v>1</v>
      </c>
      <c r="E133" s="410"/>
      <c r="F133" s="411"/>
    </row>
    <row r="134" spans="1:7" s="124" customFormat="1" ht="27.75" customHeight="1">
      <c r="A134" s="408"/>
      <c r="B134" s="393"/>
      <c r="C134" s="384"/>
      <c r="D134" s="384"/>
      <c r="E134" s="410"/>
      <c r="F134" s="411"/>
    </row>
    <row r="135" spans="1:7" s="124" customFormat="1" ht="15" customHeight="1">
      <c r="A135" s="370"/>
      <c r="B135" s="463" t="s">
        <v>607</v>
      </c>
      <c r="C135" s="464"/>
      <c r="D135" s="464"/>
      <c r="E135" s="465" t="s">
        <v>524</v>
      </c>
      <c r="F135" s="466"/>
      <c r="G135" s="112"/>
    </row>
    <row r="136" spans="1:7" s="124" customFormat="1" ht="15" customHeight="1">
      <c r="A136" s="453"/>
      <c r="B136" s="467"/>
      <c r="C136" s="468"/>
      <c r="D136" s="468"/>
      <c r="E136" s="469"/>
      <c r="F136" s="470"/>
      <c r="G136" s="112"/>
    </row>
    <row r="137" spans="1:7" s="124" customFormat="1" ht="15" customHeight="1">
      <c r="A137" s="453"/>
      <c r="B137" s="467"/>
      <c r="C137" s="468"/>
      <c r="D137" s="468"/>
      <c r="E137" s="469"/>
      <c r="F137" s="470"/>
      <c r="G137" s="112"/>
    </row>
    <row r="138" spans="1:7" s="124" customFormat="1" ht="15" customHeight="1">
      <c r="A138" s="453"/>
      <c r="B138" s="467"/>
      <c r="C138" s="468"/>
      <c r="D138" s="468"/>
      <c r="E138" s="469"/>
      <c r="F138" s="470"/>
      <c r="G138" s="112"/>
    </row>
    <row r="139" spans="1:7" s="124" customFormat="1" ht="15" customHeight="1">
      <c r="A139" s="157" t="s">
        <v>608</v>
      </c>
      <c r="B139" s="138" t="s">
        <v>609</v>
      </c>
      <c r="C139" s="158"/>
      <c r="D139" s="158"/>
      <c r="E139" s="159"/>
      <c r="F139" s="159"/>
    </row>
    <row r="140" spans="1:7" s="124" customFormat="1" ht="15" customHeight="1">
      <c r="A140" s="471"/>
      <c r="B140" s="126"/>
      <c r="C140" s="472"/>
      <c r="D140" s="472"/>
      <c r="E140" s="473"/>
      <c r="F140" s="473"/>
    </row>
    <row r="141" spans="1:7" s="124" customFormat="1" ht="15" customHeight="1">
      <c r="A141" s="196" t="s">
        <v>281</v>
      </c>
      <c r="B141" s="197" t="s">
        <v>282</v>
      </c>
      <c r="C141" s="198" t="s">
        <v>283</v>
      </c>
      <c r="D141" s="199" t="s">
        <v>284</v>
      </c>
      <c r="E141" s="200" t="s">
        <v>285</v>
      </c>
      <c r="F141" s="200" t="s">
        <v>286</v>
      </c>
    </row>
    <row r="142" spans="1:7" s="124" customFormat="1" ht="15" customHeight="1">
      <c r="A142" s="386" t="s">
        <v>18</v>
      </c>
      <c r="B142" s="380" t="s">
        <v>610</v>
      </c>
      <c r="C142" s="384" t="s">
        <v>349</v>
      </c>
      <c r="D142" s="364">
        <v>250</v>
      </c>
      <c r="E142" s="394"/>
      <c r="F142" s="394"/>
      <c r="G142" s="112"/>
    </row>
    <row r="143" spans="1:7" s="124" customFormat="1">
      <c r="A143" s="386"/>
      <c r="B143" s="387"/>
      <c r="C143" s="384"/>
      <c r="D143" s="364"/>
      <c r="E143" s="474"/>
      <c r="F143" s="359"/>
    </row>
    <row r="144" spans="1:7" s="124" customFormat="1" ht="25.5">
      <c r="A144" s="408" t="s">
        <v>21</v>
      </c>
      <c r="B144" s="380" t="s">
        <v>611</v>
      </c>
      <c r="C144" s="384"/>
      <c r="D144" s="384"/>
      <c r="E144" s="410"/>
      <c r="F144" s="411"/>
    </row>
    <row r="145" spans="1:7" s="124" customFormat="1">
      <c r="A145" s="408" t="s">
        <v>537</v>
      </c>
      <c r="B145" s="393" t="s">
        <v>612</v>
      </c>
      <c r="C145" s="384" t="s">
        <v>349</v>
      </c>
      <c r="D145" s="384">
        <v>50</v>
      </c>
      <c r="E145" s="410"/>
      <c r="F145" s="411"/>
    </row>
    <row r="146" spans="1:7" s="124" customFormat="1">
      <c r="A146" s="408" t="s">
        <v>537</v>
      </c>
      <c r="B146" s="393" t="s">
        <v>613</v>
      </c>
      <c r="C146" s="384" t="s">
        <v>349</v>
      </c>
      <c r="D146" s="384">
        <v>200</v>
      </c>
      <c r="E146" s="410"/>
      <c r="F146" s="411"/>
    </row>
    <row r="147" spans="1:7" s="124" customFormat="1">
      <c r="A147" s="408"/>
      <c r="B147" s="393"/>
      <c r="C147" s="384"/>
      <c r="D147" s="384"/>
      <c r="E147" s="410"/>
      <c r="F147" s="411"/>
    </row>
    <row r="148" spans="1:7" s="124" customFormat="1" ht="14.25" customHeight="1">
      <c r="A148" s="386" t="s">
        <v>24</v>
      </c>
      <c r="B148" s="475" t="s">
        <v>614</v>
      </c>
      <c r="C148" s="364" t="s">
        <v>30</v>
      </c>
      <c r="D148" s="364">
        <v>1</v>
      </c>
      <c r="E148" s="474"/>
      <c r="F148" s="359"/>
    </row>
    <row r="149" spans="1:7" s="124" customFormat="1" ht="14.25" customHeight="1">
      <c r="A149" s="386" t="s">
        <v>537</v>
      </c>
      <c r="B149" s="475" t="s">
        <v>615</v>
      </c>
      <c r="C149" s="364" t="s">
        <v>30</v>
      </c>
      <c r="D149" s="364">
        <v>1</v>
      </c>
      <c r="E149" s="474"/>
      <c r="F149" s="359"/>
    </row>
    <row r="150" spans="1:7" s="124" customFormat="1">
      <c r="A150" s="386" t="s">
        <v>537</v>
      </c>
      <c r="B150" s="476" t="s">
        <v>616</v>
      </c>
      <c r="C150" s="364" t="s">
        <v>30</v>
      </c>
      <c r="D150" s="364">
        <v>1</v>
      </c>
      <c r="E150" s="474"/>
      <c r="F150" s="359"/>
    </row>
    <row r="151" spans="1:7" s="124" customFormat="1">
      <c r="A151" s="386" t="s">
        <v>537</v>
      </c>
      <c r="B151" s="476" t="s">
        <v>617</v>
      </c>
      <c r="C151" s="364" t="s">
        <v>30</v>
      </c>
      <c r="D151" s="364">
        <v>2</v>
      </c>
      <c r="E151" s="474"/>
      <c r="F151" s="359"/>
    </row>
    <row r="152" spans="1:7" s="124" customFormat="1" ht="27">
      <c r="A152" s="386" t="s">
        <v>537</v>
      </c>
      <c r="B152" s="477" t="s">
        <v>618</v>
      </c>
      <c r="C152" s="364" t="s">
        <v>349</v>
      </c>
      <c r="D152" s="364">
        <v>30</v>
      </c>
      <c r="E152" s="474"/>
      <c r="F152" s="359"/>
    </row>
    <row r="153" spans="1:7" s="124" customFormat="1">
      <c r="A153" s="386"/>
      <c r="B153" s="477"/>
      <c r="C153" s="364" t="s">
        <v>416</v>
      </c>
      <c r="D153" s="364">
        <v>1</v>
      </c>
      <c r="E153" s="474"/>
      <c r="F153" s="359"/>
    </row>
    <row r="154" spans="1:7" s="163" customFormat="1" ht="26.25" customHeight="1">
      <c r="A154" s="386" t="s">
        <v>26</v>
      </c>
      <c r="B154" s="387" t="s">
        <v>619</v>
      </c>
      <c r="C154" s="384"/>
      <c r="D154" s="364"/>
      <c r="E154" s="474"/>
      <c r="F154" s="359"/>
      <c r="G154" s="112"/>
    </row>
    <row r="155" spans="1:7" s="163" customFormat="1" ht="15" customHeight="1">
      <c r="A155" s="386" t="s">
        <v>537</v>
      </c>
      <c r="B155" s="387" t="s">
        <v>620</v>
      </c>
      <c r="C155" s="384" t="s">
        <v>30</v>
      </c>
      <c r="D155" s="364">
        <v>5</v>
      </c>
      <c r="E155" s="474"/>
      <c r="F155" s="359"/>
      <c r="G155" s="112"/>
    </row>
    <row r="156" spans="1:7" s="163" customFormat="1" ht="15" customHeight="1">
      <c r="A156" s="386" t="s">
        <v>537</v>
      </c>
      <c r="B156" s="387" t="s">
        <v>621</v>
      </c>
      <c r="C156" s="384" t="s">
        <v>30</v>
      </c>
      <c r="D156" s="364">
        <v>5</v>
      </c>
      <c r="E156" s="474"/>
      <c r="F156" s="359"/>
      <c r="G156" s="112"/>
    </row>
    <row r="157" spans="1:7" s="163" customFormat="1" ht="15" customHeight="1">
      <c r="A157" s="386" t="s">
        <v>537</v>
      </c>
      <c r="B157" s="387" t="s">
        <v>622</v>
      </c>
      <c r="C157" s="384" t="s">
        <v>30</v>
      </c>
      <c r="D157" s="364">
        <v>5</v>
      </c>
      <c r="E157" s="474"/>
      <c r="F157" s="359"/>
      <c r="G157" s="112"/>
    </row>
    <row r="158" spans="1:7" s="163" customFormat="1" ht="15" customHeight="1">
      <c r="A158" s="386" t="s">
        <v>537</v>
      </c>
      <c r="B158" s="387" t="s">
        <v>623</v>
      </c>
      <c r="C158" s="384" t="s">
        <v>30</v>
      </c>
      <c r="D158" s="364">
        <v>5</v>
      </c>
      <c r="E158" s="474"/>
      <c r="F158" s="359"/>
      <c r="G158" s="112"/>
    </row>
    <row r="159" spans="1:7" s="163" customFormat="1" ht="13.5" customHeight="1">
      <c r="A159" s="386"/>
      <c r="B159" s="387"/>
      <c r="C159" s="384"/>
      <c r="D159" s="364"/>
      <c r="E159" s="474"/>
      <c r="F159" s="359"/>
      <c r="G159" s="112"/>
    </row>
    <row r="160" spans="1:7" s="124" customFormat="1" ht="14.25" customHeight="1">
      <c r="A160" s="386"/>
      <c r="B160" s="477"/>
      <c r="C160" s="364"/>
      <c r="D160" s="364"/>
      <c r="E160" s="474"/>
      <c r="F160" s="359"/>
    </row>
    <row r="161" spans="1:6" s="124" customFormat="1" ht="50.25" customHeight="1">
      <c r="A161" s="353" t="s">
        <v>35</v>
      </c>
      <c r="B161" s="478" t="s">
        <v>624</v>
      </c>
      <c r="C161" s="384" t="s">
        <v>30</v>
      </c>
      <c r="D161" s="364">
        <v>1</v>
      </c>
      <c r="E161" s="474"/>
      <c r="F161" s="359"/>
    </row>
    <row r="162" spans="1:6" s="124" customFormat="1">
      <c r="A162" s="353"/>
      <c r="B162" s="479"/>
      <c r="C162" s="384"/>
      <c r="D162" s="364"/>
      <c r="E162" s="474"/>
      <c r="F162" s="359"/>
    </row>
    <row r="163" spans="1:6" s="124" customFormat="1" ht="25.5">
      <c r="A163" s="353" t="s">
        <v>38</v>
      </c>
      <c r="B163" s="478" t="s">
        <v>625</v>
      </c>
      <c r="C163" s="384" t="s">
        <v>30</v>
      </c>
      <c r="D163" s="364">
        <v>1</v>
      </c>
      <c r="E163" s="474"/>
      <c r="F163" s="359"/>
    </row>
    <row r="164" spans="1:6" s="124" customFormat="1">
      <c r="A164" s="353"/>
      <c r="B164" s="478"/>
      <c r="C164" s="384"/>
      <c r="D164" s="364"/>
      <c r="E164" s="474"/>
      <c r="F164" s="359"/>
    </row>
    <row r="165" spans="1:6" s="124" customFormat="1" ht="39" customHeight="1">
      <c r="A165" s="353" t="s">
        <v>40</v>
      </c>
      <c r="B165" s="393" t="s">
        <v>626</v>
      </c>
      <c r="C165" s="384" t="s">
        <v>30</v>
      </c>
      <c r="D165" s="364">
        <v>1</v>
      </c>
      <c r="E165" s="474"/>
      <c r="F165" s="359"/>
    </row>
    <row r="166" spans="1:6" s="124" customFormat="1" ht="14.25" customHeight="1">
      <c r="A166" s="353"/>
      <c r="B166" s="480"/>
      <c r="C166" s="384"/>
      <c r="D166" s="364"/>
      <c r="E166" s="474"/>
      <c r="F166" s="359"/>
    </row>
    <row r="167" spans="1:6" s="124" customFormat="1" ht="25.5">
      <c r="A167" s="383" t="s">
        <v>42</v>
      </c>
      <c r="B167" s="380" t="s">
        <v>627</v>
      </c>
      <c r="C167" s="384" t="s">
        <v>30</v>
      </c>
      <c r="D167" s="384">
        <v>2</v>
      </c>
      <c r="E167" s="385"/>
      <c r="F167" s="385"/>
    </row>
    <row r="168" spans="1:6" s="124" customFormat="1" ht="11.25" customHeight="1">
      <c r="A168" s="383"/>
      <c r="B168" s="380"/>
      <c r="C168" s="384"/>
      <c r="D168" s="384"/>
      <c r="E168" s="385"/>
      <c r="F168" s="385"/>
    </row>
    <row r="169" spans="1:6" s="124" customFormat="1" ht="25.5">
      <c r="A169" s="386" t="s">
        <v>44</v>
      </c>
      <c r="B169" s="380" t="s">
        <v>567</v>
      </c>
      <c r="C169" s="384" t="s">
        <v>532</v>
      </c>
      <c r="D169" s="364">
        <v>1</v>
      </c>
      <c r="E169" s="474"/>
      <c r="F169" s="359"/>
    </row>
    <row r="170" spans="1:6" s="124" customFormat="1" ht="11.25" customHeight="1">
      <c r="A170" s="386"/>
      <c r="B170" s="387"/>
      <c r="C170" s="384"/>
      <c r="D170" s="364"/>
      <c r="E170" s="474"/>
      <c r="F170" s="359"/>
    </row>
    <row r="171" spans="1:6" s="124" customFormat="1" ht="25.5">
      <c r="A171" s="481" t="s">
        <v>46</v>
      </c>
      <c r="B171" s="478" t="s">
        <v>628</v>
      </c>
      <c r="C171" s="384" t="s">
        <v>532</v>
      </c>
      <c r="D171" s="364">
        <v>1</v>
      </c>
      <c r="E171" s="474"/>
      <c r="F171" s="359"/>
    </row>
    <row r="172" spans="1:6" s="124" customFormat="1">
      <c r="A172" s="386"/>
      <c r="B172" s="395"/>
      <c r="C172" s="384"/>
      <c r="D172" s="364"/>
      <c r="E172" s="394"/>
      <c r="F172" s="394"/>
    </row>
    <row r="173" spans="1:6" s="124" customFormat="1">
      <c r="A173" s="482"/>
      <c r="B173" s="371" t="s">
        <v>609</v>
      </c>
      <c r="C173" s="437"/>
      <c r="D173" s="437"/>
      <c r="E173" s="465" t="s">
        <v>524</v>
      </c>
      <c r="F173" s="483"/>
    </row>
    <row r="174" spans="1:6" s="124" customFormat="1">
      <c r="A174" s="160"/>
      <c r="B174" s="454"/>
      <c r="C174" s="156"/>
      <c r="D174" s="156"/>
      <c r="E174" s="469"/>
      <c r="F174" s="484"/>
    </row>
    <row r="175" spans="1:6" s="124" customFormat="1">
      <c r="A175" s="160"/>
      <c r="B175" s="454"/>
      <c r="C175" s="156"/>
      <c r="D175" s="156"/>
      <c r="E175" s="469"/>
      <c r="F175" s="484"/>
    </row>
    <row r="176" spans="1:6" s="124" customFormat="1">
      <c r="A176" s="160"/>
      <c r="B176" s="454"/>
      <c r="C176" s="156"/>
      <c r="D176" s="156"/>
      <c r="E176" s="469"/>
      <c r="F176" s="484"/>
    </row>
    <row r="177" spans="1:6" s="170" customFormat="1" ht="15" customHeight="1">
      <c r="A177" s="166" t="s">
        <v>629</v>
      </c>
      <c r="B177" s="167" t="s">
        <v>630</v>
      </c>
      <c r="C177" s="168"/>
      <c r="D177" s="168"/>
      <c r="E177" s="169"/>
      <c r="F177" s="169"/>
    </row>
    <row r="178" spans="1:6" s="170" customFormat="1" ht="15" customHeight="1">
      <c r="A178" s="485"/>
      <c r="B178" s="486"/>
      <c r="C178" s="487"/>
      <c r="D178" s="487"/>
      <c r="E178" s="488"/>
      <c r="F178" s="488"/>
    </row>
    <row r="179" spans="1:6" s="170" customFormat="1" ht="15" customHeight="1">
      <c r="A179" s="196" t="s">
        <v>281</v>
      </c>
      <c r="B179" s="197" t="s">
        <v>282</v>
      </c>
      <c r="C179" s="198" t="s">
        <v>283</v>
      </c>
      <c r="D179" s="199" t="s">
        <v>284</v>
      </c>
      <c r="E179" s="200" t="s">
        <v>285</v>
      </c>
      <c r="F179" s="200" t="s">
        <v>286</v>
      </c>
    </row>
    <row r="180" spans="1:6" s="170" customFormat="1" ht="25.5">
      <c r="A180" s="489" t="s">
        <v>18</v>
      </c>
      <c r="B180" s="426" t="s">
        <v>631</v>
      </c>
      <c r="C180" s="431" t="s">
        <v>30</v>
      </c>
      <c r="D180" s="431">
        <v>1</v>
      </c>
      <c r="E180" s="432"/>
      <c r="F180" s="432"/>
    </row>
    <row r="181" spans="1:6" s="170" customFormat="1">
      <c r="A181" s="489"/>
      <c r="B181" s="426"/>
      <c r="C181" s="490"/>
      <c r="D181" s="490"/>
      <c r="E181" s="491"/>
      <c r="F181" s="491"/>
    </row>
    <row r="182" spans="1:6" s="170" customFormat="1" ht="25.5">
      <c r="A182" s="489" t="s">
        <v>21</v>
      </c>
      <c r="B182" s="426" t="s">
        <v>632</v>
      </c>
      <c r="C182" s="431" t="s">
        <v>30</v>
      </c>
      <c r="D182" s="431">
        <v>1</v>
      </c>
      <c r="E182" s="432"/>
      <c r="F182" s="432"/>
    </row>
    <row r="183" spans="1:6" s="170" customFormat="1">
      <c r="A183" s="489"/>
      <c r="B183" s="426"/>
      <c r="C183" s="490"/>
      <c r="D183" s="490"/>
      <c r="E183" s="491"/>
      <c r="F183" s="491"/>
    </row>
    <row r="184" spans="1:6" s="170" customFormat="1" ht="25.5">
      <c r="A184" s="489" t="s">
        <v>24</v>
      </c>
      <c r="B184" s="426" t="s">
        <v>633</v>
      </c>
      <c r="C184" s="431" t="s">
        <v>30</v>
      </c>
      <c r="D184" s="431">
        <v>1</v>
      </c>
      <c r="E184" s="432"/>
      <c r="F184" s="432"/>
    </row>
    <row r="185" spans="1:6" s="170" customFormat="1">
      <c r="A185" s="489"/>
      <c r="B185" s="426"/>
      <c r="C185" s="490"/>
      <c r="D185" s="490"/>
      <c r="E185" s="491"/>
      <c r="F185" s="491"/>
    </row>
    <row r="186" spans="1:6" s="170" customFormat="1" ht="25.5">
      <c r="A186" s="489" t="s">
        <v>26</v>
      </c>
      <c r="B186" s="426" t="s">
        <v>634</v>
      </c>
      <c r="C186" s="431" t="s">
        <v>30</v>
      </c>
      <c r="D186" s="431">
        <v>5</v>
      </c>
      <c r="E186" s="432"/>
      <c r="F186" s="432"/>
    </row>
    <row r="187" spans="1:6" s="170" customFormat="1">
      <c r="A187" s="489"/>
      <c r="B187" s="426"/>
      <c r="C187" s="490"/>
      <c r="D187" s="490"/>
      <c r="E187" s="491"/>
      <c r="F187" s="491"/>
    </row>
    <row r="188" spans="1:6" s="170" customFormat="1" ht="25.5">
      <c r="A188" s="489" t="s">
        <v>35</v>
      </c>
      <c r="B188" s="426" t="s">
        <v>635</v>
      </c>
      <c r="C188" s="431" t="s">
        <v>30</v>
      </c>
      <c r="D188" s="431">
        <v>5</v>
      </c>
      <c r="E188" s="432"/>
      <c r="F188" s="432"/>
    </row>
    <row r="189" spans="1:6" s="170" customFormat="1">
      <c r="A189" s="489"/>
      <c r="B189" s="426"/>
      <c r="C189" s="490"/>
      <c r="D189" s="490"/>
      <c r="E189" s="491"/>
      <c r="F189" s="491"/>
    </row>
    <row r="190" spans="1:6" s="170" customFormat="1">
      <c r="A190" s="489"/>
      <c r="B190" s="426"/>
      <c r="C190" s="490"/>
      <c r="D190" s="490"/>
      <c r="E190" s="491"/>
      <c r="F190" s="491"/>
    </row>
    <row r="191" spans="1:6" s="170" customFormat="1" ht="31.5" customHeight="1">
      <c r="A191" s="489" t="s">
        <v>38</v>
      </c>
      <c r="B191" s="426" t="s">
        <v>636</v>
      </c>
      <c r="C191" s="431" t="s">
        <v>30</v>
      </c>
      <c r="D191" s="431">
        <v>10</v>
      </c>
      <c r="E191" s="432"/>
      <c r="F191" s="432"/>
    </row>
    <row r="192" spans="1:6" s="170" customFormat="1">
      <c r="A192" s="489"/>
      <c r="B192" s="426"/>
      <c r="C192" s="490"/>
      <c r="D192" s="490"/>
      <c r="E192" s="491"/>
      <c r="F192" s="491"/>
    </row>
    <row r="193" spans="1:6" s="170" customFormat="1">
      <c r="A193" s="489" t="s">
        <v>40</v>
      </c>
      <c r="B193" s="426" t="s">
        <v>637</v>
      </c>
      <c r="C193" s="431" t="s">
        <v>30</v>
      </c>
      <c r="D193" s="431">
        <v>5</v>
      </c>
      <c r="E193" s="432"/>
      <c r="F193" s="432"/>
    </row>
    <row r="194" spans="1:6" s="170" customFormat="1">
      <c r="A194" s="489"/>
      <c r="B194" s="426"/>
      <c r="C194" s="490"/>
      <c r="D194" s="490"/>
      <c r="E194" s="491"/>
      <c r="F194" s="491"/>
    </row>
    <row r="195" spans="1:6" s="170" customFormat="1">
      <c r="A195" s="489" t="s">
        <v>42</v>
      </c>
      <c r="B195" s="426" t="s">
        <v>638</v>
      </c>
      <c r="C195" s="431" t="s">
        <v>30</v>
      </c>
      <c r="D195" s="431">
        <v>1</v>
      </c>
      <c r="E195" s="432"/>
      <c r="F195" s="432"/>
    </row>
    <row r="196" spans="1:6" s="170" customFormat="1">
      <c r="A196" s="489"/>
      <c r="B196" s="426"/>
      <c r="C196" s="490"/>
      <c r="D196" s="490"/>
      <c r="E196" s="491"/>
      <c r="F196" s="491"/>
    </row>
    <row r="197" spans="1:6" s="170" customFormat="1" ht="51">
      <c r="A197" s="489" t="s">
        <v>44</v>
      </c>
      <c r="B197" s="426" t="s">
        <v>639</v>
      </c>
      <c r="C197" s="431" t="s">
        <v>349</v>
      </c>
      <c r="D197" s="431">
        <v>100</v>
      </c>
      <c r="E197" s="432"/>
      <c r="F197" s="432"/>
    </row>
    <row r="198" spans="1:6" s="170" customFormat="1">
      <c r="A198" s="489"/>
      <c r="B198" s="492"/>
      <c r="C198" s="427"/>
      <c r="D198" s="428"/>
      <c r="E198" s="493"/>
      <c r="F198" s="491"/>
    </row>
    <row r="199" spans="1:6" s="171" customFormat="1" ht="25.5">
      <c r="A199" s="489" t="s">
        <v>46</v>
      </c>
      <c r="B199" s="426" t="s">
        <v>640</v>
      </c>
      <c r="C199" s="431" t="s">
        <v>349</v>
      </c>
      <c r="D199" s="431">
        <v>150</v>
      </c>
      <c r="E199" s="432"/>
      <c r="F199" s="432"/>
    </row>
    <row r="200" spans="1:6" s="171" customFormat="1" ht="12.75" customHeight="1">
      <c r="A200" s="425"/>
      <c r="B200" s="494"/>
      <c r="C200" s="495"/>
      <c r="D200" s="496"/>
      <c r="E200" s="429"/>
      <c r="F200" s="491"/>
    </row>
    <row r="201" spans="1:6" s="171" customFormat="1">
      <c r="A201" s="489" t="s">
        <v>48</v>
      </c>
      <c r="B201" s="426" t="s">
        <v>641</v>
      </c>
      <c r="C201" s="431" t="s">
        <v>30</v>
      </c>
      <c r="D201" s="431">
        <v>5</v>
      </c>
      <c r="E201" s="432"/>
      <c r="F201" s="432"/>
    </row>
    <row r="202" spans="1:6" s="171" customFormat="1">
      <c r="A202" s="489"/>
      <c r="B202" s="426"/>
      <c r="C202" s="490"/>
      <c r="D202" s="497"/>
      <c r="E202" s="498"/>
      <c r="F202" s="491"/>
    </row>
    <row r="203" spans="1:6" s="171" customFormat="1" ht="25.5">
      <c r="A203" s="489" t="s">
        <v>50</v>
      </c>
      <c r="B203" s="426" t="s">
        <v>642</v>
      </c>
      <c r="C203" s="490" t="s">
        <v>30</v>
      </c>
      <c r="D203" s="490">
        <v>1</v>
      </c>
      <c r="E203" s="491"/>
      <c r="F203" s="491"/>
    </row>
    <row r="204" spans="1:6" s="170" customFormat="1" ht="15" customHeight="1">
      <c r="A204" s="499" t="s">
        <v>629</v>
      </c>
      <c r="B204" s="500" t="s">
        <v>630</v>
      </c>
      <c r="C204" s="501"/>
      <c r="D204" s="501"/>
      <c r="E204" s="465" t="s">
        <v>524</v>
      </c>
      <c r="F204" s="500"/>
    </row>
    <row r="205" spans="1:6" s="170" customFormat="1" ht="15" customHeight="1">
      <c r="A205" s="485"/>
      <c r="B205" s="486"/>
      <c r="C205" s="502"/>
      <c r="D205" s="502"/>
      <c r="E205" s="469"/>
      <c r="F205" s="486"/>
    </row>
    <row r="206" spans="1:6" s="170" customFormat="1" ht="15" customHeight="1">
      <c r="A206" s="485"/>
      <c r="B206" s="486"/>
      <c r="C206" s="502"/>
      <c r="D206" s="502"/>
      <c r="E206" s="469"/>
      <c r="F206" s="486"/>
    </row>
    <row r="207" spans="1:6" s="170" customFormat="1" ht="15" customHeight="1">
      <c r="A207" s="485"/>
      <c r="B207" s="486"/>
      <c r="C207" s="502"/>
      <c r="D207" s="502"/>
      <c r="E207" s="469"/>
      <c r="F207" s="486"/>
    </row>
    <row r="208" spans="1:6" s="170" customFormat="1" ht="15" customHeight="1">
      <c r="A208" s="166" t="s">
        <v>643</v>
      </c>
      <c r="B208" s="167" t="s">
        <v>644</v>
      </c>
      <c r="C208" s="168"/>
      <c r="D208" s="168"/>
      <c r="E208" s="169"/>
      <c r="F208" s="169"/>
    </row>
    <row r="209" spans="1:9" s="170" customFormat="1" ht="15" customHeight="1">
      <c r="A209" s="172"/>
      <c r="B209" s="173"/>
      <c r="C209" s="174"/>
      <c r="D209" s="174"/>
      <c r="E209" s="175"/>
      <c r="F209" s="176"/>
    </row>
    <row r="210" spans="1:9" s="178" customFormat="1" ht="15">
      <c r="A210" s="196" t="s">
        <v>281</v>
      </c>
      <c r="B210" s="197" t="s">
        <v>282</v>
      </c>
      <c r="C210" s="198" t="s">
        <v>283</v>
      </c>
      <c r="D210" s="199" t="s">
        <v>284</v>
      </c>
      <c r="E210" s="200" t="s">
        <v>285</v>
      </c>
      <c r="F210" s="200" t="s">
        <v>286</v>
      </c>
      <c r="G210" s="177"/>
      <c r="I210" s="177"/>
    </row>
    <row r="211" spans="1:9" s="178" customFormat="1" ht="25.5">
      <c r="A211" s="503" t="s">
        <v>18</v>
      </c>
      <c r="B211" s="426" t="s">
        <v>645</v>
      </c>
      <c r="C211" s="490"/>
      <c r="D211" s="490"/>
      <c r="E211" s="426"/>
      <c r="F211" s="426"/>
    </row>
    <row r="212" spans="1:9" s="178" customFormat="1" ht="25.5">
      <c r="A212" s="503"/>
      <c r="B212" s="426" t="s">
        <v>646</v>
      </c>
      <c r="C212" s="490"/>
      <c r="D212" s="490"/>
      <c r="E212" s="426"/>
      <c r="F212" s="426"/>
    </row>
    <row r="213" spans="1:9" s="178" customFormat="1" ht="25.5">
      <c r="A213" s="503"/>
      <c r="B213" s="426" t="s">
        <v>647</v>
      </c>
      <c r="C213" s="490"/>
      <c r="D213" s="490"/>
      <c r="E213" s="426"/>
      <c r="F213" s="426"/>
    </row>
    <row r="214" spans="1:9" s="178" customFormat="1" ht="25.5">
      <c r="A214" s="503"/>
      <c r="B214" s="426" t="s">
        <v>648</v>
      </c>
      <c r="C214" s="490"/>
      <c r="D214" s="490"/>
      <c r="E214" s="426"/>
      <c r="F214" s="426"/>
    </row>
    <row r="215" spans="1:9" s="178" customFormat="1" ht="25.5">
      <c r="A215" s="503"/>
      <c r="B215" s="426" t="s">
        <v>649</v>
      </c>
      <c r="C215" s="490"/>
      <c r="D215" s="490"/>
      <c r="E215" s="426"/>
      <c r="F215" s="426"/>
    </row>
    <row r="216" spans="1:9" s="178" customFormat="1">
      <c r="A216" s="503"/>
      <c r="B216" s="426" t="s">
        <v>650</v>
      </c>
      <c r="C216" s="490"/>
      <c r="D216" s="490"/>
      <c r="E216" s="426"/>
      <c r="F216" s="426"/>
    </row>
    <row r="217" spans="1:9" s="178" customFormat="1" ht="25.5">
      <c r="A217" s="503"/>
      <c r="B217" s="426" t="s">
        <v>651</v>
      </c>
      <c r="C217" s="504" t="s">
        <v>30</v>
      </c>
      <c r="D217" s="504">
        <v>5</v>
      </c>
      <c r="E217" s="504"/>
      <c r="F217" s="504"/>
    </row>
    <row r="218" spans="1:9" s="179" customFormat="1">
      <c r="A218" s="503"/>
      <c r="B218" s="426"/>
      <c r="C218" s="490"/>
      <c r="D218" s="490"/>
      <c r="E218" s="426"/>
      <c r="F218" s="426"/>
    </row>
    <row r="219" spans="1:9" s="178" customFormat="1" ht="25.5">
      <c r="A219" s="503" t="s">
        <v>21</v>
      </c>
      <c r="B219" s="426" t="s">
        <v>652</v>
      </c>
      <c r="C219" s="490"/>
      <c r="D219" s="490"/>
      <c r="E219" s="426"/>
      <c r="F219" s="426"/>
    </row>
    <row r="220" spans="1:9" s="178" customFormat="1" ht="25.5">
      <c r="A220" s="503"/>
      <c r="B220" s="426" t="s">
        <v>653</v>
      </c>
      <c r="C220" s="490"/>
      <c r="D220" s="490"/>
      <c r="E220" s="426"/>
      <c r="F220" s="426"/>
    </row>
    <row r="221" spans="1:9" s="178" customFormat="1" ht="25.5">
      <c r="A221" s="503"/>
      <c r="B221" s="426" t="s">
        <v>654</v>
      </c>
      <c r="C221" s="504" t="s">
        <v>349</v>
      </c>
      <c r="D221" s="504">
        <v>40</v>
      </c>
      <c r="E221" s="504"/>
      <c r="F221" s="504"/>
    </row>
    <row r="222" spans="1:9" s="178" customFormat="1" ht="25.5">
      <c r="A222" s="503"/>
      <c r="B222" s="426" t="s">
        <v>655</v>
      </c>
      <c r="C222" s="490"/>
      <c r="D222" s="490"/>
      <c r="E222" s="426"/>
      <c r="F222" s="426"/>
    </row>
    <row r="223" spans="1:9" s="143" customFormat="1">
      <c r="A223" s="503"/>
      <c r="B223" s="426"/>
      <c r="C223" s="490"/>
      <c r="D223" s="490"/>
      <c r="E223" s="426"/>
      <c r="F223" s="426"/>
    </row>
    <row r="224" spans="1:9" s="143" customFormat="1">
      <c r="A224" s="370"/>
      <c r="B224" s="371" t="s">
        <v>644</v>
      </c>
      <c r="C224" s="372"/>
      <c r="D224" s="372"/>
      <c r="E224" s="373" t="s">
        <v>524</v>
      </c>
      <c r="F224" s="374"/>
      <c r="G224" s="180"/>
    </row>
    <row r="225" spans="1:21">
      <c r="A225" s="164"/>
      <c r="B225" s="181"/>
      <c r="C225" s="127"/>
      <c r="D225" s="127"/>
      <c r="E225" s="136"/>
      <c r="F225" s="136"/>
    </row>
    <row r="226" spans="1:21">
      <c r="A226" s="164"/>
      <c r="B226" s="181"/>
      <c r="C226" s="127"/>
      <c r="D226" s="127"/>
      <c r="E226" s="136"/>
      <c r="F226" s="136"/>
    </row>
    <row r="227" spans="1:21">
      <c r="A227" s="164"/>
      <c r="B227" s="181"/>
      <c r="C227" s="127"/>
      <c r="D227" s="127"/>
      <c r="E227" s="136"/>
      <c r="F227" s="136"/>
    </row>
    <row r="228" spans="1:21">
      <c r="A228" s="164"/>
      <c r="B228" s="181"/>
      <c r="C228" s="127"/>
      <c r="D228" s="127"/>
      <c r="E228" s="136"/>
      <c r="F228" s="136"/>
    </row>
    <row r="229" spans="1:21" ht="18">
      <c r="A229" s="365"/>
      <c r="B229" s="366" t="s">
        <v>656</v>
      </c>
      <c r="C229" s="367"/>
      <c r="D229" s="367"/>
      <c r="E229" s="368"/>
      <c r="F229" s="369"/>
    </row>
    <row r="230" spans="1:21" ht="15.75">
      <c r="A230" s="335"/>
      <c r="B230" s="339"/>
      <c r="C230" s="336"/>
      <c r="D230" s="336"/>
      <c r="E230" s="337"/>
      <c r="F230" s="338"/>
    </row>
    <row r="231" spans="1:21" ht="15">
      <c r="A231" s="340" t="s">
        <v>529</v>
      </c>
      <c r="B231" s="341" t="s">
        <v>530</v>
      </c>
      <c r="C231" s="342"/>
      <c r="D231" s="342"/>
      <c r="E231" s="343"/>
      <c r="F231" s="344"/>
    </row>
    <row r="232" spans="1:21" ht="15">
      <c r="A232" s="340" t="s">
        <v>547</v>
      </c>
      <c r="B232" s="341" t="s">
        <v>548</v>
      </c>
      <c r="C232" s="342"/>
      <c r="D232" s="342"/>
      <c r="E232" s="343"/>
      <c r="F232" s="344"/>
    </row>
    <row r="233" spans="1:21" ht="15">
      <c r="A233" s="340" t="s">
        <v>573</v>
      </c>
      <c r="B233" s="345" t="s">
        <v>574</v>
      </c>
      <c r="C233" s="342"/>
      <c r="D233" s="342"/>
      <c r="E233" s="343"/>
      <c r="F233" s="344"/>
    </row>
    <row r="234" spans="1:21" ht="15">
      <c r="A234" s="346" t="s">
        <v>596</v>
      </c>
      <c r="B234" s="347" t="s">
        <v>597</v>
      </c>
      <c r="C234" s="342"/>
      <c r="D234" s="342"/>
      <c r="E234" s="343"/>
      <c r="F234" s="344"/>
    </row>
    <row r="235" spans="1:21" ht="15">
      <c r="A235" s="348" t="s">
        <v>608</v>
      </c>
      <c r="B235" s="341" t="s">
        <v>609</v>
      </c>
      <c r="C235" s="342"/>
      <c r="D235" s="342"/>
      <c r="E235" s="343"/>
      <c r="F235" s="349"/>
    </row>
    <row r="236" spans="1:21" ht="15">
      <c r="A236" s="350" t="s">
        <v>629</v>
      </c>
      <c r="B236" s="341" t="s">
        <v>630</v>
      </c>
      <c r="C236" s="342"/>
      <c r="D236" s="342"/>
      <c r="E236" s="343"/>
      <c r="F236" s="344"/>
    </row>
    <row r="237" spans="1:21" ht="15">
      <c r="A237" s="350" t="s">
        <v>643</v>
      </c>
      <c r="B237" s="341" t="s">
        <v>644</v>
      </c>
      <c r="C237" s="351"/>
      <c r="D237" s="351"/>
      <c r="E237" s="352"/>
      <c r="F237" s="352"/>
    </row>
    <row r="238" spans="1:21">
      <c r="A238" s="353"/>
      <c r="B238" s="354"/>
      <c r="C238" s="355"/>
      <c r="D238" s="355"/>
      <c r="E238" s="356"/>
      <c r="F238" s="356"/>
    </row>
    <row r="239" spans="1:21" ht="15.75">
      <c r="A239" s="357"/>
      <c r="B239" s="358"/>
      <c r="C239" s="359"/>
      <c r="D239" s="359"/>
      <c r="E239" s="360"/>
      <c r="F239" s="360"/>
    </row>
    <row r="240" spans="1:21" ht="15" customHeight="1">
      <c r="A240" s="361"/>
      <c r="B240" s="358"/>
      <c r="C240" s="359"/>
      <c r="D240" s="585" t="s">
        <v>524</v>
      </c>
      <c r="E240" s="586"/>
      <c r="F240" s="362"/>
      <c r="G240" s="162"/>
      <c r="H240" s="162"/>
      <c r="I240" s="162"/>
      <c r="J240" s="162"/>
      <c r="K240" s="162"/>
      <c r="L240" s="162"/>
      <c r="M240" s="162"/>
      <c r="N240" s="162"/>
      <c r="O240" s="162"/>
      <c r="P240" s="162"/>
      <c r="Q240" s="162"/>
      <c r="R240" s="162"/>
      <c r="S240" s="162"/>
      <c r="T240" s="162"/>
      <c r="U240" s="162"/>
    </row>
    <row r="241" spans="1:21" s="162" customFormat="1" ht="15.75" customHeight="1">
      <c r="A241" s="361"/>
      <c r="B241" s="363"/>
      <c r="C241" s="359"/>
      <c r="D241" s="585" t="s">
        <v>657</v>
      </c>
      <c r="E241" s="586"/>
      <c r="F241" s="362"/>
      <c r="G241" s="112"/>
      <c r="H241" s="112"/>
      <c r="I241" s="112"/>
      <c r="J241" s="112"/>
      <c r="K241" s="112"/>
      <c r="L241" s="112"/>
      <c r="M241" s="112"/>
      <c r="N241" s="112"/>
      <c r="O241" s="112"/>
      <c r="P241" s="112"/>
      <c r="Q241" s="112"/>
      <c r="R241" s="112"/>
      <c r="S241" s="112"/>
      <c r="T241" s="112"/>
      <c r="U241" s="112"/>
    </row>
    <row r="242" spans="1:21" ht="15.75" customHeight="1">
      <c r="A242" s="361"/>
      <c r="B242" s="358"/>
      <c r="C242" s="359"/>
      <c r="D242" s="585" t="s">
        <v>445</v>
      </c>
      <c r="E242" s="586"/>
      <c r="F242" s="362"/>
    </row>
    <row r="243" spans="1:21" ht="15.75">
      <c r="A243" s="142"/>
      <c r="B243" s="183"/>
      <c r="C243" s="112"/>
      <c r="D243" s="141"/>
      <c r="E243" s="182"/>
      <c r="F243" s="184"/>
    </row>
    <row r="244" spans="1:21" ht="15.75">
      <c r="A244" s="142"/>
      <c r="B244" s="183"/>
      <c r="C244" s="112"/>
      <c r="D244" s="141"/>
      <c r="E244" s="182"/>
      <c r="F244" s="184"/>
    </row>
    <row r="245" spans="1:21" ht="15.75">
      <c r="A245" s="142"/>
      <c r="B245" s="183"/>
      <c r="C245" s="112"/>
      <c r="D245" s="141"/>
      <c r="E245" s="182"/>
      <c r="F245" s="184"/>
    </row>
    <row r="247" spans="1:21" ht="15.75">
      <c r="A247" s="142"/>
      <c r="B247" s="183"/>
      <c r="C247" s="112"/>
      <c r="D247" s="141"/>
      <c r="E247" s="182"/>
      <c r="F247" s="184"/>
    </row>
    <row r="248" spans="1:21" ht="15.75">
      <c r="A248" s="142"/>
      <c r="B248" s="183"/>
      <c r="C248" s="112"/>
      <c r="D248" s="141"/>
      <c r="E248" s="182"/>
      <c r="F248" s="184"/>
    </row>
    <row r="249" spans="1:21">
      <c r="A249" s="142"/>
      <c r="B249" s="185"/>
      <c r="C249" s="162"/>
      <c r="D249" s="186"/>
      <c r="E249" s="182"/>
      <c r="F249" s="187"/>
    </row>
    <row r="250" spans="1:21">
      <c r="C250" s="188"/>
      <c r="F250" s="165"/>
      <c r="G250" s="162"/>
      <c r="H250" s="162"/>
      <c r="I250" s="162"/>
      <c r="J250" s="162"/>
      <c r="K250" s="162"/>
      <c r="L250" s="162"/>
      <c r="M250" s="162"/>
      <c r="N250" s="162"/>
      <c r="O250" s="162"/>
      <c r="P250" s="162"/>
      <c r="Q250" s="162"/>
      <c r="R250" s="162"/>
      <c r="S250" s="162"/>
      <c r="T250" s="162"/>
      <c r="U250" s="162"/>
    </row>
    <row r="251" spans="1:21" s="162" customFormat="1">
      <c r="A251" s="118"/>
      <c r="B251" s="119"/>
      <c r="C251" s="112"/>
      <c r="D251" s="133"/>
      <c r="E251" s="135"/>
      <c r="F251" s="135"/>
    </row>
    <row r="252" spans="1:21" s="162" customFormat="1">
      <c r="A252" s="118"/>
      <c r="B252" s="119"/>
      <c r="C252" s="189"/>
      <c r="D252" s="133"/>
      <c r="E252" s="135"/>
      <c r="F252" s="165"/>
    </row>
    <row r="253" spans="1:21" s="162" customFormat="1">
      <c r="A253" s="118"/>
      <c r="B253" s="119"/>
      <c r="C253" s="188"/>
      <c r="D253" s="133"/>
      <c r="E253" s="135"/>
      <c r="F253" s="165"/>
    </row>
    <row r="254" spans="1:21" s="162" customFormat="1">
      <c r="A254" s="118"/>
      <c r="B254" s="119"/>
      <c r="C254" s="112"/>
      <c r="D254" s="133"/>
      <c r="E254" s="135"/>
      <c r="F254" s="135"/>
      <c r="G254" s="112"/>
      <c r="H254" s="112"/>
      <c r="I254" s="112"/>
      <c r="J254" s="112"/>
      <c r="K254" s="112"/>
      <c r="L254" s="112"/>
      <c r="M254" s="112"/>
      <c r="N254" s="112"/>
      <c r="O254" s="112"/>
      <c r="P254" s="112"/>
      <c r="Q254" s="112"/>
      <c r="R254" s="112"/>
      <c r="S254" s="112"/>
      <c r="T254" s="112"/>
      <c r="U254" s="112"/>
    </row>
    <row r="255" spans="1:21">
      <c r="C255" s="189"/>
      <c r="F255" s="165"/>
    </row>
    <row r="256" spans="1:21">
      <c r="F256" s="165"/>
    </row>
    <row r="257" spans="1:6">
      <c r="F257" s="165"/>
    </row>
    <row r="258" spans="1:6">
      <c r="F258" s="165"/>
    </row>
    <row r="259" spans="1:6">
      <c r="F259" s="165"/>
    </row>
    <row r="260" spans="1:6">
      <c r="F260" s="165"/>
    </row>
    <row r="261" spans="1:6">
      <c r="C261" s="188"/>
      <c r="F261" s="165"/>
    </row>
    <row r="262" spans="1:6">
      <c r="C262" s="112"/>
    </row>
    <row r="263" spans="1:6">
      <c r="C263" s="189"/>
      <c r="F263" s="165"/>
    </row>
    <row r="264" spans="1:6">
      <c r="F264" s="165"/>
    </row>
    <row r="265" spans="1:6">
      <c r="F265" s="165"/>
    </row>
    <row r="267" spans="1:6">
      <c r="F267" s="165"/>
    </row>
    <row r="268" spans="1:6">
      <c r="A268" s="190"/>
      <c r="C268" s="161"/>
      <c r="D268" s="161"/>
      <c r="E268" s="191"/>
      <c r="F268" s="191"/>
    </row>
    <row r="271" spans="1:6">
      <c r="A271" s="190"/>
      <c r="B271" s="185"/>
      <c r="C271" s="161"/>
      <c r="D271" s="161"/>
      <c r="E271" s="191"/>
      <c r="F271" s="191"/>
    </row>
    <row r="279" spans="1:6">
      <c r="A279" s="134"/>
      <c r="B279" s="185"/>
      <c r="C279" s="140"/>
      <c r="D279" s="140"/>
      <c r="E279" s="154"/>
      <c r="F279" s="155"/>
    </row>
    <row r="280" spans="1:6">
      <c r="A280" s="134"/>
      <c r="B280" s="185"/>
      <c r="C280" s="140"/>
      <c r="D280" s="140"/>
      <c r="E280" s="154"/>
      <c r="F280" s="155"/>
    </row>
    <row r="281" spans="1:6">
      <c r="A281" s="190"/>
      <c r="B281" s="185"/>
      <c r="C281" s="161"/>
      <c r="D281" s="161"/>
      <c r="E281" s="191"/>
      <c r="F281" s="191"/>
    </row>
    <row r="282" spans="1:6">
      <c r="A282" s="190"/>
      <c r="B282" s="185"/>
      <c r="C282" s="161"/>
      <c r="D282" s="161"/>
      <c r="E282" s="191"/>
      <c r="F282" s="191"/>
    </row>
    <row r="283" spans="1:6">
      <c r="A283" s="190"/>
      <c r="B283" s="185"/>
      <c r="C283" s="161"/>
      <c r="D283" s="161"/>
      <c r="E283" s="191"/>
      <c r="F283" s="191"/>
    </row>
    <row r="284" spans="1:6">
      <c r="A284" s="190"/>
      <c r="B284" s="185"/>
      <c r="C284" s="161"/>
      <c r="D284" s="161"/>
      <c r="E284" s="191"/>
      <c r="F284" s="191"/>
    </row>
  </sheetData>
  <dataConsolidate/>
  <mergeCells count="7">
    <mergeCell ref="D241:E241"/>
    <mergeCell ref="D240:E240"/>
    <mergeCell ref="D242:E242"/>
    <mergeCell ref="A1:F1"/>
    <mergeCell ref="A2:F2"/>
    <mergeCell ref="B6:F6"/>
    <mergeCell ref="B7:F7"/>
  </mergeCells>
  <pageMargins left="0.98425196850393704" right="0.78740157480314965" top="0.78740157480314965" bottom="0.59055118110236227" header="0.51181102362204722" footer="0.51181102362204722"/>
  <pageSetup paperSize="9" scale="99" orientation="portrait" horizontalDpi="4294967293" verticalDpi="360" r:id="rId1"/>
  <headerFooter alignWithMargins="0">
    <oddHeader xml:space="preserve">&amp;Rstr.&amp;P od &amp;N
  </oddHeader>
  </headerFooter>
  <rowBreaks count="8" manualBreakCount="8">
    <brk id="17" max="16383" man="1"/>
    <brk id="33" max="16383" man="1"/>
    <brk id="75" max="16383" man="1"/>
    <brk id="116" max="16383" man="1"/>
    <brk id="138" max="16383" man="1"/>
    <brk id="176" max="16383" man="1"/>
    <brk id="207" max="16383" man="1"/>
    <brk id="22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C5:D18"/>
  <sheetViews>
    <sheetView topLeftCell="A7" workbookViewId="0">
      <selection activeCell="F10" sqref="F10"/>
    </sheetView>
  </sheetViews>
  <sheetFormatPr defaultRowHeight="15"/>
  <cols>
    <col min="3" max="3" width="32.140625" bestFit="1" customWidth="1"/>
    <col min="4" max="4" width="27.28515625" style="192" customWidth="1"/>
  </cols>
  <sheetData>
    <row r="5" spans="3:4" ht="18.75">
      <c r="C5" s="505" t="s">
        <v>659</v>
      </c>
      <c r="D5" s="506"/>
    </row>
    <row r="6" spans="3:4">
      <c r="C6" s="507"/>
      <c r="D6" s="506"/>
    </row>
    <row r="7" spans="3:4">
      <c r="C7" s="508" t="s">
        <v>658</v>
      </c>
      <c r="D7" s="509">
        <f>'Građ i obrtnički troškovnik'!F452</f>
        <v>0</v>
      </c>
    </row>
    <row r="8" spans="3:4">
      <c r="C8" s="508"/>
      <c r="D8" s="509"/>
    </row>
    <row r="9" spans="3:4">
      <c r="C9" s="508" t="s">
        <v>660</v>
      </c>
      <c r="D9" s="509">
        <f>'TERMO troškovnik'!E257</f>
        <v>0</v>
      </c>
    </row>
    <row r="10" spans="3:4">
      <c r="C10" s="508"/>
      <c r="D10" s="509"/>
    </row>
    <row r="11" spans="3:4">
      <c r="C11" s="508" t="s">
        <v>661</v>
      </c>
      <c r="D11" s="509">
        <f>'VODA I ODVODNJA troškovnik'!C152</f>
        <v>0</v>
      </c>
    </row>
    <row r="12" spans="3:4">
      <c r="C12" s="508"/>
      <c r="D12" s="509"/>
    </row>
    <row r="13" spans="3:4">
      <c r="C13" s="508" t="s">
        <v>662</v>
      </c>
      <c r="D13" s="509">
        <f>'ELEKTRO RADOVI troškovnik'!F240</f>
        <v>0</v>
      </c>
    </row>
    <row r="14" spans="3:4">
      <c r="C14" s="507"/>
      <c r="D14" s="506"/>
    </row>
    <row r="15" spans="3:4">
      <c r="C15" s="507"/>
      <c r="D15" s="506"/>
    </row>
    <row r="16" spans="3:4" ht="15.75">
      <c r="C16" s="510" t="s">
        <v>524</v>
      </c>
      <c r="D16" s="511">
        <f>D7+D9+D11+D13</f>
        <v>0</v>
      </c>
    </row>
    <row r="17" spans="3:4" ht="15.75">
      <c r="C17" s="510" t="s">
        <v>657</v>
      </c>
      <c r="D17" s="511">
        <f>D16*0.25</f>
        <v>0</v>
      </c>
    </row>
    <row r="18" spans="3:4" ht="15.75">
      <c r="C18" s="510" t="s">
        <v>445</v>
      </c>
      <c r="D18" s="511">
        <f>SUM(D16:D17)</f>
        <v>0</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8</vt:i4>
      </vt:variant>
    </vt:vector>
  </HeadingPairs>
  <TitlesOfParts>
    <vt:vector size="15" baseType="lpstr">
      <vt:lpstr>OPĆE NAPOMENE</vt:lpstr>
      <vt:lpstr>IZJAVA</vt:lpstr>
      <vt:lpstr>Građ i obrtnički troškovnik</vt:lpstr>
      <vt:lpstr>TERMO troškovnik</vt:lpstr>
      <vt:lpstr>VODA I ODVODNJA troškovnik</vt:lpstr>
      <vt:lpstr>ELEKTRO RADOVI troškovnik</vt:lpstr>
      <vt:lpstr>REKAPITULACIJA</vt:lpstr>
      <vt:lpstr>'VODA I ODVODNJA troškovnik'!_Toc373948198</vt:lpstr>
      <vt:lpstr>'VODA I ODVODNJA troškovnik'!_Toc435641457</vt:lpstr>
      <vt:lpstr>'VODA I ODVODNJA troškovnik'!_Toc435641458</vt:lpstr>
      <vt:lpstr>'VODA I ODVODNJA troškovnik'!_Toc435641459</vt:lpstr>
      <vt:lpstr>'VODA I ODVODNJA troškovnik'!_Toc435699747</vt:lpstr>
      <vt:lpstr>'ELEKTRO RADOVI troškovnik'!Ispis_naslova</vt:lpstr>
      <vt:lpstr>'TERMO troškovnik'!Ispis_naslova</vt:lpstr>
      <vt:lpstr>'TERMO troškovnik'!Podrucje_ispisa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dc:creator>
  <cp:lastModifiedBy>Korisnik</cp:lastModifiedBy>
  <cp:lastPrinted>2018-04-24T08:46:30Z</cp:lastPrinted>
  <dcterms:created xsi:type="dcterms:W3CDTF">2017-08-18T12:27:59Z</dcterms:created>
  <dcterms:modified xsi:type="dcterms:W3CDTF">2018-04-24T08:46:53Z</dcterms:modified>
</cp:coreProperties>
</file>